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โรงเรียนคุณธรรม งานเอกสารรวม\ปีการศึกษา 2565\ภาคเรียนที่ 2 2565\สรุปผลการประเมินคุณธรรมอัตลักษณ์-ครู-2565\"/>
    </mc:Choice>
  </mc:AlternateContent>
  <xr:revisionPtr revIDLastSave="0" documentId="13_ncr:1_{08ED7AE4-B0A3-4A1D-BC2E-CD0248926AE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สรุปผลการประเมิน" sheetId="1" r:id="rId1"/>
    <sheet name="สรุปประเมินครู เทอม1-65" sheetId="2" r:id="rId2"/>
    <sheet name="สรุปประเมินครู เทอม2-65 (2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2" l="1"/>
  <c r="H87" i="2"/>
  <c r="G87" i="2"/>
  <c r="F87" i="2"/>
  <c r="E87" i="2"/>
  <c r="D87" i="2"/>
  <c r="C87" i="2"/>
  <c r="I86" i="2"/>
  <c r="H86" i="2"/>
  <c r="G86" i="2"/>
  <c r="F86" i="2"/>
  <c r="E86" i="2"/>
  <c r="D86" i="2"/>
  <c r="C86" i="2"/>
  <c r="D85" i="2"/>
  <c r="E85" i="2"/>
  <c r="F85" i="2"/>
  <c r="G85" i="2"/>
  <c r="H85" i="2"/>
  <c r="C85" i="2"/>
  <c r="I9" i="2"/>
  <c r="I74" i="2"/>
  <c r="I83" i="2"/>
  <c r="I27" i="2"/>
  <c r="I72" i="2"/>
  <c r="I73" i="2"/>
  <c r="I75" i="2"/>
  <c r="I76" i="2"/>
  <c r="I77" i="2"/>
  <c r="I78" i="2"/>
  <c r="I79" i="2"/>
  <c r="I80" i="2"/>
  <c r="I81" i="2"/>
  <c r="I82" i="2"/>
  <c r="I84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71" i="2"/>
  <c r="I38" i="2"/>
  <c r="I32" i="2"/>
  <c r="I6" i="2"/>
  <c r="I7" i="2"/>
  <c r="I8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8" i="2"/>
  <c r="I29" i="2"/>
  <c r="I30" i="2"/>
  <c r="I5" i="2"/>
  <c r="I85" i="2" l="1"/>
</calcChain>
</file>

<file path=xl/sharedStrings.xml><?xml version="1.0" encoding="utf-8"?>
<sst xmlns="http://schemas.openxmlformats.org/spreadsheetml/2006/main" count="344" uniqueCount="109">
  <si>
    <t>สรุปผลประเมินพฤติกรรมบ่งชี้เชิงบวกตามคุณธรรมอัตลักษณ์ ของผู้บริหาร</t>
  </si>
  <si>
    <t>ครั้งที่ 1 ปีการศึกษา 2563   โรงเรียนน่านปัญญานุกูล  จังหวัดน่าน</t>
  </si>
  <si>
    <t>ที่</t>
  </si>
  <si>
    <t>ชื่อ-สกุล/ด้าน</t>
  </si>
  <si>
    <t>ระดับคุณภาพพฤติกรรมบ่งชี้เชิงบวกตามคุณธรรมอัตลักษณ์</t>
  </si>
  <si>
    <t>ด้านสะอาด</t>
  </si>
  <si>
    <t>ด้านสุภาพ</t>
  </si>
  <si>
    <t>ด้านสงบ</t>
  </si>
  <si>
    <t>ด้านสุจริต</t>
  </si>
  <si>
    <t>ด้านจิตอาสา</t>
  </si>
  <si>
    <t>ด้านพอเพียง</t>
  </si>
  <si>
    <t>นายสมพงษ์  อุ่นใจ</t>
  </si>
  <si>
    <t>นางนงคราญ   ดวงตา</t>
  </si>
  <si>
    <t>จำนวนผู้ผ่านเกณฑ์ ระดับคุณภาพ 3 ขึ้นไป</t>
  </si>
  <si>
    <t>ร้อยละของผู้ผ่านเกณฑ์</t>
  </si>
  <si>
    <t xml:space="preserve">  </t>
  </si>
  <si>
    <t xml:space="preserve">      </t>
  </si>
  <si>
    <t>สรุปแบบประเมินพฤติกรรมบ่งชี้เชิงบวกตามคุณธรรมอัตลักษณ์ ของครู</t>
  </si>
  <si>
    <t>ผลการประเมินพฤติกรรมบ่งชี้เชิงบวกตามคุณธรรมอัตลักษณ์</t>
  </si>
  <si>
    <t>นางน้ำฝน   เวศนารัตน์</t>
  </si>
  <si>
    <t>นางสาวผกามาศ   กุลหนาน</t>
  </si>
  <si>
    <t>นางสาวจรรยา   สายสูง</t>
  </si>
  <si>
    <t>นางปนัดดา    สินันตา</t>
  </si>
  <si>
    <t>นางสาวปิยะนุช  ทรงอภิวัฒน์กุล</t>
  </si>
  <si>
    <t>นางสาวปิยะมาศ    ศรีโพธิ์ทอง</t>
  </si>
  <si>
    <t>นางอัฏฐสินี    เมฆคะ</t>
  </si>
  <si>
    <t>นางทิพย์ทิวา    วิชาญ</t>
  </si>
  <si>
    <t>นางสาวจิตรลดา  ต้นผล</t>
  </si>
  <si>
    <t>นางกมลลักษณ์  ตันติ</t>
  </si>
  <si>
    <t>นางนันทิยา  สุโนธร</t>
  </si>
  <si>
    <t>นางปุญชรัสมิ์   พสิษฐ์วัฒนา</t>
  </si>
  <si>
    <t>นางรวิสรา    อินธิยา</t>
  </si>
  <si>
    <t>นางชุรีกร     ปัญญาภู</t>
  </si>
  <si>
    <t>นายโฆษิต    นุดวงแก้ว</t>
  </si>
  <si>
    <t>นางอัญชลี    ทิพวงศ์</t>
  </si>
  <si>
    <t>นางสมฤทัย      พรมถานา</t>
  </si>
  <si>
    <t>นางณัฎฐาพร    อุ่นใจ</t>
  </si>
  <si>
    <t>นางมาติกา   ศรีอ่อน</t>
  </si>
  <si>
    <t>นางราตรี     แก้วอินทร์</t>
  </si>
  <si>
    <t>นายจิระวัฒน์    วังกะ</t>
  </si>
  <si>
    <t>นายเกียรติพล   เกษมรัตนพร</t>
  </si>
  <si>
    <t>นางภรภัทร   พุ่มจีน</t>
  </si>
  <si>
    <t>นางรุ่งนภา   แสงงาม</t>
  </si>
  <si>
    <t>นางแพรวพรรณ   รวมสุข</t>
  </si>
  <si>
    <t>นางพัชรินทร์   บุญเสริฐ</t>
  </si>
  <si>
    <t>นางณัฐณิชา   สามารถ</t>
  </si>
  <si>
    <t>นายธนวรรธน์   ศิริเลิศ</t>
  </si>
  <si>
    <t>นางสุพรรณิกา    วิชาเป็ง</t>
  </si>
  <si>
    <t>นายวิศิษฏ์   จิรนันทนุกุล</t>
  </si>
  <si>
    <t>นางสาวพัฒน์นรี  ฝายนันชัย</t>
  </si>
  <si>
    <t>นางจุฬาลักษณ์   เจียมผ่อง</t>
  </si>
  <si>
    <t>นางสาวรพีพรรณ   วงศ์ใหญ่</t>
  </si>
  <si>
    <t>นายนนท์ธวัช   ยอดเรือน</t>
  </si>
  <si>
    <t>นางสาวจุฑาลักษณ์   พุฒดี</t>
  </si>
  <si>
    <t>นางสาวณภัสดารินญ์  กันธุระ</t>
  </si>
  <si>
    <t>นางอังสุมา  วิชาเหล็ก</t>
  </si>
  <si>
    <t>นางสาวพัชรี  สุเรนทร์</t>
  </si>
  <si>
    <t>นางสาวนาตยา  คุ้ยจุ่น</t>
  </si>
  <si>
    <t>นางรัชนีวรรณ    บุตรแก้ว</t>
  </si>
  <si>
    <t>ว่าที่ร้อยตรีหญิงพิมพิมล นันต๊ะปิน</t>
  </si>
  <si>
    <t>นายสราวุฒิ  อินทะนิล</t>
  </si>
  <si>
    <t>นางสาวเพ็ญวดี  บุญทองพิมพ์</t>
  </si>
  <si>
    <t>นางสาวมะลิ  ไชยโวหาร</t>
  </si>
  <si>
    <t>นางสุภา    เหลาธรรม</t>
  </si>
  <si>
    <t>นางสาวเยาวภา   เหมือนทอง</t>
  </si>
  <si>
    <t>นายธนกร   อินต๊ะเขื่อน</t>
  </si>
  <si>
    <t>นางรินรดา    มีเดช</t>
  </si>
  <si>
    <t>นางสาวเจษฎาภรณ์  ถามา</t>
  </si>
  <si>
    <t>นางสาวจันทร์สิมา   ตุ้ยยวง</t>
  </si>
  <si>
    <t>นางวราภรณ์    ศิริเลิศ</t>
  </si>
  <si>
    <t>นางสาวนฤมล    คำรศ</t>
  </si>
  <si>
    <t>นายกิตติศักดิ์    สุโรพันธ์</t>
  </si>
  <si>
    <t>นางสาวอันเจอลา    ไชยเรียน</t>
  </si>
  <si>
    <t>นางสาวจุฬาสินี     จันใจ</t>
  </si>
  <si>
    <t>นางสาวพรญาณี    ศรีสุพัฒน์</t>
  </si>
  <si>
    <t>นางสาวพัทธ์ธีรตา  ขัดเงางาม</t>
  </si>
  <si>
    <t>นางสาวจุไรรัตน์    เชื้อสาร</t>
  </si>
  <si>
    <t>นางสาวพิมพ์พจนา   วุฒิยาน</t>
  </si>
  <si>
    <t>นายพศิน     นะชน</t>
  </si>
  <si>
    <t>นายธีรวัฒน์  ณัฐเกียรติกร</t>
  </si>
  <si>
    <t>นางสาวสุพัตรา  คำก้อน</t>
  </si>
  <si>
    <t>นางสาวนัยน์ปพร  เกียนเรือน</t>
  </si>
  <si>
    <t>ว่าที่ร.ต.ธนวัฒน์   จำรัส</t>
  </si>
  <si>
    <t>นายธนากร   แสงทอง</t>
  </si>
  <si>
    <t>นายปกรณ์   ปันทะมา</t>
  </si>
  <si>
    <t>น.ส.ปทิตตา   ทัพวิโรจน์</t>
  </si>
  <si>
    <t>นายกิตติศักดิ์    การินทร์</t>
  </si>
  <si>
    <t>นายราเชนทร    ปันทองมา</t>
  </si>
  <si>
    <t>นางสาวนุชนารถ  เผือกพาคำ</t>
  </si>
  <si>
    <t>นายพงษ์พิพัฒน์   อิทธิยา</t>
  </si>
  <si>
    <t>ครั้งที่ 1 ปีการศึกษา 2565   โรงเรียนน่านปัญญานุกูล  จังหวัดน่าน</t>
  </si>
  <si>
    <t>นางสาวอัญชญารัศมิ์ กิตติรัตน์เดชา</t>
  </si>
  <si>
    <t>นายอุดมศักดิ์ คำแฮ</t>
  </si>
  <si>
    <t>นางสาวอมรรัตน์   ต่างใจ</t>
  </si>
  <si>
    <t xml:space="preserve">นางสาวยศยาพร   ตั๋นตุ้ย    </t>
  </si>
  <si>
    <t xml:space="preserve">นางสาวสาธิยา ชินะวัน  </t>
  </si>
  <si>
    <t xml:space="preserve">นางสาวปิยะรัตน์  จักรยาโน  </t>
  </si>
  <si>
    <t xml:space="preserve">นางสาวพิมพกานต์ ดิสาร </t>
  </si>
  <si>
    <t xml:space="preserve">นายธิติวุฒิ     อนุจร         </t>
  </si>
  <si>
    <t xml:space="preserve">นายชัชพงศ์   ไชยทิพย์    </t>
  </si>
  <si>
    <t xml:space="preserve">นางสาวหนึ่งฤทัย อภัยรุณ </t>
  </si>
  <si>
    <t xml:space="preserve">นางสาวกัสญาริน ย่างวินิจฉัย </t>
  </si>
  <si>
    <t>เทอม 2 ให้เพิ่มชื่อครูเมย์และครูอาตด้วย</t>
  </si>
  <si>
    <t>นางสาววีรานันท์  ไชยถา</t>
  </si>
  <si>
    <t>นายนิพนธ์  คำฝั้น</t>
  </si>
  <si>
    <t>เฉลี่ย</t>
  </si>
  <si>
    <t xml:space="preserve">นางสาวสาวิตรี  ทองบุตร </t>
  </si>
  <si>
    <t>ปีการศึกษา 2565   โรงเรียนน่านปัญญานุกูล  จังหวัดน่าน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</si>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</sst>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sz val="13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7" fillId="0" borderId="1" xfId="0" applyFont="1" applyBorder="1"/>
    <xf numFmtId="0" fontId="5" fillId="0" borderId="1" xfId="0" applyFont="1" applyBorder="1"/>
    <xf numFmtId="0" fontId="2" fillId="0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0" xfId="0" applyFont="1"/>
    <xf numFmtId="0" fontId="5" fillId="0" borderId="1" xfId="0" applyFont="1" applyFill="1" applyBorder="1" applyAlignment="1">
      <alignment horizontal="right" vertical="center"/>
    </xf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0" fillId="2" borderId="0" xfId="0" applyFill="1"/>
    <xf numFmtId="0" fontId="9" fillId="2" borderId="1" xfId="0" applyFont="1" applyFill="1" applyBorder="1"/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0" xfId="0" applyFill="1"/>
    <xf numFmtId="0" fontId="9" fillId="3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/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/>
    <xf numFmtId="0" fontId="5" fillId="3" borderId="0" xfId="0" applyFont="1" applyFill="1" applyBorder="1"/>
    <xf numFmtId="0" fontId="10" fillId="3" borderId="0" xfId="0" applyFont="1" applyFill="1"/>
    <xf numFmtId="0" fontId="5" fillId="3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10" fillId="3" borderId="5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13</xdr:row>
      <xdr:rowOff>9524</xdr:rowOff>
    </xdr:from>
    <xdr:to>
      <xdr:col>7</xdr:col>
      <xdr:colOff>609600</xdr:colOff>
      <xdr:row>21</xdr:row>
      <xdr:rowOff>133349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43099" y="3467099"/>
          <a:ext cx="4048126" cy="1743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เกณฑ์ระดับคุณภาพ:   ระดับคุณภาพ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  หมายถึง	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มากที่สุด	 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 หมายถึง   มาก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  หมายถึง  ปานกลาง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 หมายถึง   น้อย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 หมายถึง   น้อยที่สุด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เกณฑ์การผ่าน   ได้ระดับคุณภาพ 3 ขึ้นไป</a:t>
          </a:r>
        </a:p>
      </xdr:txBody>
    </xdr:sp>
    <xdr:clientData/>
  </xdr:twoCellAnchor>
  <xdr:twoCellAnchor>
    <xdr:from>
      <xdr:col>2</xdr:col>
      <xdr:colOff>19050</xdr:colOff>
      <xdr:row>139</xdr:row>
      <xdr:rowOff>57149</xdr:rowOff>
    </xdr:from>
    <xdr:to>
      <xdr:col>7</xdr:col>
      <xdr:colOff>600076</xdr:colOff>
      <xdr:row>149</xdr:row>
      <xdr:rowOff>161924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33575" y="33956624"/>
          <a:ext cx="4048126" cy="191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เกณฑ์ระดับคุณภาพ:   ระดับคุณภาพ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  หมายถึง	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มากที่สุด	 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 หมายถึง   มาก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  หมายถึง  ปานกลาง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 หมายถึง   น้อย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 หมายถึง   น้อยที่สุด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เกณฑ์การผ่าน   ได้ระดับคุณภาพ 3 ขึ้นไป</a:t>
          </a:r>
          <a:endParaRPr lang="th-TH" sz="24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88</xdr:row>
      <xdr:rowOff>57149</xdr:rowOff>
    </xdr:from>
    <xdr:to>
      <xdr:col>7</xdr:col>
      <xdr:colOff>600076</xdr:colOff>
      <xdr:row>98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1D3940E-BE40-4C95-A4B7-F5BBA85F9A74}"/>
            </a:ext>
          </a:extLst>
        </xdr:cNvPr>
        <xdr:cNvSpPr txBox="1"/>
      </xdr:nvSpPr>
      <xdr:spPr>
        <a:xfrm>
          <a:off x="1933575" y="37499924"/>
          <a:ext cx="4048126" cy="191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เกณฑ์ระดับคุณภาพ:   ระดับคุณภาพ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  หมายถึง	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มากที่สุด	 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 หมายถึง   มาก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  หมายถึง  ปานกลาง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 หมายถึง   น้อย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 หมายถึง   น้อยที่สุด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เกณฑ์การผ่าน   ได้ระดับคุณภาพ 3 ขึ้นไป</a:t>
          </a:r>
          <a:endParaRPr lang="th-TH" sz="24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92</xdr:row>
      <xdr:rowOff>57149</xdr:rowOff>
    </xdr:from>
    <xdr:to>
      <xdr:col>7</xdr:col>
      <xdr:colOff>600076</xdr:colOff>
      <xdr:row>102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FFF2F14-B985-47D4-835F-DBCC114B5911}"/>
            </a:ext>
          </a:extLst>
        </xdr:cNvPr>
        <xdr:cNvSpPr txBox="1"/>
      </xdr:nvSpPr>
      <xdr:spPr>
        <a:xfrm>
          <a:off x="2019300" y="24336374"/>
          <a:ext cx="3600451" cy="191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เกณฑ์ระดับคุณภาพ:   ระดับคุณภาพ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  หมายถึง	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มากที่สุด	 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 หมายถึง   มาก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  หมายถึง  ปานกลาง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 หมายถึง   น้อย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 หมายถึง   น้อยที่สุด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เกณฑ์การผ่าน   ได้ระดับคุณภาพ 3 ขึ้นไป</a:t>
          </a:r>
          <a:endParaRPr lang="th-TH" sz="24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5"/>
  <sheetViews>
    <sheetView zoomScaleNormal="100" workbookViewId="0">
      <selection activeCell="C49" sqref="C49"/>
    </sheetView>
  </sheetViews>
  <sheetFormatPr defaultRowHeight="14.25" x14ac:dyDescent="0.2"/>
  <cols>
    <col min="1" max="1" width="4" customWidth="1"/>
    <col min="2" max="2" width="21.125" customWidth="1"/>
    <col min="3" max="3" width="9.25" customWidth="1"/>
    <col min="4" max="4" width="9.5" customWidth="1"/>
    <col min="5" max="5" width="7.875" customWidth="1"/>
    <col min="6" max="6" width="9" customWidth="1"/>
    <col min="7" max="7" width="9.875" customWidth="1"/>
    <col min="8" max="8" width="10.5" customWidth="1"/>
  </cols>
  <sheetData>
    <row r="1" spans="1:8" ht="24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8" ht="24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8" ht="20.25" customHeight="1" x14ac:dyDescent="0.35">
      <c r="B3" s="1"/>
      <c r="C3" s="1"/>
      <c r="D3" s="1"/>
      <c r="E3" s="1"/>
      <c r="F3" s="1"/>
      <c r="G3" s="1"/>
      <c r="H3" s="1"/>
    </row>
    <row r="4" spans="1:8" ht="24" x14ac:dyDescent="0.55000000000000004">
      <c r="A4" s="54" t="s">
        <v>2</v>
      </c>
      <c r="B4" s="54" t="s">
        <v>3</v>
      </c>
      <c r="C4" s="55" t="s">
        <v>4</v>
      </c>
      <c r="D4" s="55"/>
      <c r="E4" s="55"/>
      <c r="F4" s="55"/>
      <c r="G4" s="55"/>
      <c r="H4" s="55"/>
    </row>
    <row r="5" spans="1:8" ht="24" x14ac:dyDescent="0.2">
      <c r="A5" s="54"/>
      <c r="B5" s="54"/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</row>
    <row r="6" spans="1:8" ht="24" x14ac:dyDescent="0.55000000000000004">
      <c r="A6" s="3">
        <v>1</v>
      </c>
      <c r="B6" s="4" t="s">
        <v>11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5</v>
      </c>
    </row>
    <row r="7" spans="1:8" ht="24" x14ac:dyDescent="0.55000000000000004">
      <c r="A7" s="3">
        <v>2</v>
      </c>
      <c r="B7" s="4" t="s">
        <v>12</v>
      </c>
      <c r="C7" s="5">
        <v>5</v>
      </c>
      <c r="D7" s="5">
        <v>5</v>
      </c>
      <c r="E7" s="5">
        <v>5</v>
      </c>
      <c r="F7" s="5">
        <v>5</v>
      </c>
      <c r="G7" s="5">
        <v>5</v>
      </c>
      <c r="H7" s="5">
        <v>5</v>
      </c>
    </row>
    <row r="8" spans="1:8" ht="24" x14ac:dyDescent="0.55000000000000004">
      <c r="A8" s="56" t="s">
        <v>13</v>
      </c>
      <c r="B8" s="57"/>
      <c r="C8" s="6">
        <v>2</v>
      </c>
      <c r="D8" s="6">
        <v>2</v>
      </c>
      <c r="E8" s="6">
        <v>2</v>
      </c>
      <c r="F8" s="6">
        <v>2</v>
      </c>
      <c r="G8" s="6">
        <v>2</v>
      </c>
      <c r="H8" s="6">
        <v>2</v>
      </c>
    </row>
    <row r="9" spans="1:8" ht="24" x14ac:dyDescent="0.55000000000000004">
      <c r="A9" s="52" t="s">
        <v>14</v>
      </c>
      <c r="B9" s="52"/>
      <c r="C9" s="6">
        <v>100</v>
      </c>
      <c r="D9" s="6">
        <v>100</v>
      </c>
      <c r="E9" s="6">
        <v>100</v>
      </c>
      <c r="F9" s="6">
        <v>100</v>
      </c>
      <c r="G9" s="6">
        <v>100</v>
      </c>
      <c r="H9" s="6">
        <v>100</v>
      </c>
    </row>
    <row r="10" spans="1:8" ht="21" x14ac:dyDescent="0.2">
      <c r="B10" s="7"/>
      <c r="C10" s="7"/>
      <c r="D10" s="7"/>
      <c r="E10" s="7"/>
      <c r="F10" s="7" t="s">
        <v>15</v>
      </c>
    </row>
    <row r="11" spans="1:8" ht="21" x14ac:dyDescent="0.2">
      <c r="E11" s="7"/>
      <c r="F11" s="7"/>
      <c r="G11" s="7"/>
    </row>
    <row r="12" spans="1:8" ht="21" x14ac:dyDescent="0.2">
      <c r="D12" s="7" t="s">
        <v>16</v>
      </c>
      <c r="E12" s="7"/>
      <c r="F12" s="7"/>
      <c r="G12" s="7"/>
    </row>
    <row r="13" spans="1:8" ht="21" x14ac:dyDescent="0.2">
      <c r="D13" s="7" t="s">
        <v>16</v>
      </c>
      <c r="E13" s="7"/>
      <c r="F13" s="7"/>
      <c r="G13" s="7"/>
    </row>
    <row r="14" spans="1:8" ht="21" x14ac:dyDescent="0.2">
      <c r="B14" s="7" t="s">
        <v>16</v>
      </c>
      <c r="E14" s="7"/>
      <c r="F14" s="7"/>
      <c r="G14" s="7"/>
    </row>
    <row r="21" spans="3:7" ht="24" x14ac:dyDescent="0.55000000000000004">
      <c r="C21" s="58"/>
      <c r="D21" s="58"/>
      <c r="E21" s="58"/>
      <c r="F21" s="58"/>
      <c r="G21" s="58"/>
    </row>
    <row r="44" spans="1:8" ht="24" x14ac:dyDescent="0.2">
      <c r="A44" s="53" t="s">
        <v>17</v>
      </c>
      <c r="B44" s="53"/>
      <c r="C44" s="53"/>
      <c r="D44" s="53"/>
      <c r="E44" s="53"/>
      <c r="F44" s="53"/>
      <c r="G44" s="53"/>
      <c r="H44" s="53"/>
    </row>
    <row r="45" spans="1:8" ht="24" x14ac:dyDescent="0.2">
      <c r="A45" s="53" t="s">
        <v>1</v>
      </c>
      <c r="B45" s="53"/>
      <c r="C45" s="53"/>
      <c r="D45" s="53"/>
      <c r="E45" s="53"/>
      <c r="F45" s="53"/>
      <c r="G45" s="53"/>
      <c r="H45" s="53"/>
    </row>
    <row r="46" spans="1:8" ht="15" customHeight="1" x14ac:dyDescent="0.55000000000000004">
      <c r="B46" s="1"/>
      <c r="C46" s="1"/>
      <c r="D46" s="1"/>
      <c r="E46" s="1"/>
      <c r="F46" s="1"/>
      <c r="G46" s="1"/>
      <c r="H46" s="1"/>
    </row>
    <row r="47" spans="1:8" ht="24" x14ac:dyDescent="0.55000000000000004">
      <c r="A47" s="54" t="s">
        <v>2</v>
      </c>
      <c r="B47" s="54" t="s">
        <v>3</v>
      </c>
      <c r="C47" s="55" t="s">
        <v>18</v>
      </c>
      <c r="D47" s="55"/>
      <c r="E47" s="55"/>
      <c r="F47" s="55"/>
      <c r="G47" s="55"/>
      <c r="H47" s="55"/>
    </row>
    <row r="48" spans="1:8" ht="24" x14ac:dyDescent="0.2">
      <c r="A48" s="54"/>
      <c r="B48" s="54"/>
      <c r="C48" s="2" t="s">
        <v>5</v>
      </c>
      <c r="D48" s="2" t="s">
        <v>6</v>
      </c>
      <c r="E48" s="2" t="s">
        <v>7</v>
      </c>
      <c r="F48" s="2" t="s">
        <v>8</v>
      </c>
      <c r="G48" s="2" t="s">
        <v>9</v>
      </c>
      <c r="H48" s="2" t="s">
        <v>10</v>
      </c>
    </row>
    <row r="49" spans="1:8" ht="24" x14ac:dyDescent="0.2">
      <c r="A49" s="8">
        <v>1</v>
      </c>
      <c r="B49" s="9" t="s">
        <v>19</v>
      </c>
      <c r="C49" s="5">
        <v>5</v>
      </c>
      <c r="D49" s="5">
        <v>5</v>
      </c>
      <c r="E49" s="5">
        <v>5</v>
      </c>
      <c r="F49" s="5">
        <v>5</v>
      </c>
      <c r="G49" s="5">
        <v>5</v>
      </c>
      <c r="H49" s="5">
        <v>5</v>
      </c>
    </row>
    <row r="50" spans="1:8" ht="24" x14ac:dyDescent="0.2">
      <c r="A50" s="8">
        <v>2</v>
      </c>
      <c r="B50" s="9" t="s">
        <v>20</v>
      </c>
      <c r="C50" s="5">
        <v>5</v>
      </c>
      <c r="D50" s="5">
        <v>5</v>
      </c>
      <c r="E50" s="5">
        <v>5</v>
      </c>
      <c r="F50" s="5">
        <v>5</v>
      </c>
      <c r="G50" s="5">
        <v>5</v>
      </c>
      <c r="H50" s="5">
        <v>5</v>
      </c>
    </row>
    <row r="51" spans="1:8" ht="24" x14ac:dyDescent="0.2">
      <c r="A51" s="8">
        <v>3</v>
      </c>
      <c r="B51" s="9" t="s">
        <v>21</v>
      </c>
      <c r="C51" s="5">
        <v>5</v>
      </c>
      <c r="D51" s="5">
        <v>5</v>
      </c>
      <c r="E51" s="5">
        <v>5</v>
      </c>
      <c r="F51" s="5">
        <v>5</v>
      </c>
      <c r="G51" s="5">
        <v>5</v>
      </c>
      <c r="H51" s="5">
        <v>5</v>
      </c>
    </row>
    <row r="52" spans="1:8" ht="24" x14ac:dyDescent="0.2">
      <c r="A52" s="8">
        <v>4</v>
      </c>
      <c r="B52" s="9" t="s">
        <v>22</v>
      </c>
      <c r="C52" s="5">
        <v>5</v>
      </c>
      <c r="D52" s="5">
        <v>5</v>
      </c>
      <c r="E52" s="5">
        <v>5</v>
      </c>
      <c r="F52" s="5">
        <v>5</v>
      </c>
      <c r="G52" s="5">
        <v>5</v>
      </c>
      <c r="H52" s="5">
        <v>5</v>
      </c>
    </row>
    <row r="53" spans="1:8" ht="24" x14ac:dyDescent="0.2">
      <c r="A53" s="8">
        <v>5</v>
      </c>
      <c r="B53" s="10" t="s">
        <v>23</v>
      </c>
      <c r="C53" s="5">
        <v>5</v>
      </c>
      <c r="D53" s="5">
        <v>5</v>
      </c>
      <c r="E53" s="5">
        <v>5</v>
      </c>
      <c r="F53" s="5">
        <v>5</v>
      </c>
      <c r="G53" s="5">
        <v>5</v>
      </c>
      <c r="H53" s="5">
        <v>5</v>
      </c>
    </row>
    <row r="54" spans="1:8" ht="24" x14ac:dyDescent="0.2">
      <c r="A54" s="8">
        <v>6</v>
      </c>
      <c r="B54" s="11" t="s">
        <v>24</v>
      </c>
      <c r="C54" s="5">
        <v>4</v>
      </c>
      <c r="D54" s="5">
        <v>5</v>
      </c>
      <c r="E54" s="5">
        <v>5</v>
      </c>
      <c r="F54" s="5">
        <v>5</v>
      </c>
      <c r="G54" s="5">
        <v>5</v>
      </c>
      <c r="H54" s="5">
        <v>4</v>
      </c>
    </row>
    <row r="55" spans="1:8" ht="24" x14ac:dyDescent="0.2">
      <c r="A55" s="8">
        <v>7</v>
      </c>
      <c r="B55" s="9" t="s">
        <v>25</v>
      </c>
      <c r="C55" s="5">
        <v>4</v>
      </c>
      <c r="D55" s="5">
        <v>4</v>
      </c>
      <c r="E55" s="5">
        <v>4</v>
      </c>
      <c r="F55" s="5">
        <v>4</v>
      </c>
      <c r="G55" s="5">
        <v>4</v>
      </c>
      <c r="H55" s="5">
        <v>4</v>
      </c>
    </row>
    <row r="56" spans="1:8" ht="24" x14ac:dyDescent="0.2">
      <c r="A56" s="8">
        <v>8</v>
      </c>
      <c r="B56" s="9" t="s">
        <v>26</v>
      </c>
      <c r="C56" s="5">
        <v>5</v>
      </c>
      <c r="D56" s="5">
        <v>5</v>
      </c>
      <c r="E56" s="5">
        <v>5</v>
      </c>
      <c r="F56" s="5">
        <v>5</v>
      </c>
      <c r="G56" s="5">
        <v>5</v>
      </c>
      <c r="H56" s="5">
        <v>5</v>
      </c>
    </row>
    <row r="57" spans="1:8" ht="24" x14ac:dyDescent="0.2">
      <c r="A57" s="8">
        <v>9</v>
      </c>
      <c r="B57" s="9" t="s">
        <v>27</v>
      </c>
      <c r="C57" s="5">
        <v>5</v>
      </c>
      <c r="D57" s="5">
        <v>5</v>
      </c>
      <c r="E57" s="5">
        <v>5</v>
      </c>
      <c r="F57" s="5">
        <v>5</v>
      </c>
      <c r="G57" s="5">
        <v>5</v>
      </c>
      <c r="H57" s="5">
        <v>5</v>
      </c>
    </row>
    <row r="58" spans="1:8" ht="24" x14ac:dyDescent="0.2">
      <c r="A58" s="8">
        <v>10</v>
      </c>
      <c r="B58" s="12" t="s">
        <v>28</v>
      </c>
      <c r="C58" s="5">
        <v>5</v>
      </c>
      <c r="D58" s="5">
        <v>5</v>
      </c>
      <c r="E58" s="5">
        <v>5</v>
      </c>
      <c r="F58" s="5">
        <v>5</v>
      </c>
      <c r="G58" s="5">
        <v>5</v>
      </c>
      <c r="H58" s="5">
        <v>5</v>
      </c>
    </row>
    <row r="59" spans="1:8" ht="24" x14ac:dyDescent="0.2">
      <c r="A59" s="8">
        <v>11</v>
      </c>
      <c r="B59" s="12" t="s">
        <v>29</v>
      </c>
      <c r="C59" s="5">
        <v>4</v>
      </c>
      <c r="D59" s="5">
        <v>4</v>
      </c>
      <c r="E59" s="5">
        <v>4</v>
      </c>
      <c r="F59" s="5">
        <v>4</v>
      </c>
      <c r="G59" s="5">
        <v>4</v>
      </c>
      <c r="H59" s="5">
        <v>4</v>
      </c>
    </row>
    <row r="60" spans="1:8" ht="24" x14ac:dyDescent="0.2">
      <c r="A60" s="8">
        <v>12</v>
      </c>
      <c r="B60" s="12" t="s">
        <v>30</v>
      </c>
      <c r="C60" s="5">
        <v>5</v>
      </c>
      <c r="D60" s="5">
        <v>5</v>
      </c>
      <c r="E60" s="5">
        <v>5</v>
      </c>
      <c r="F60" s="5">
        <v>5</v>
      </c>
      <c r="G60" s="5">
        <v>5</v>
      </c>
      <c r="H60" s="5">
        <v>5</v>
      </c>
    </row>
    <row r="61" spans="1:8" ht="24" x14ac:dyDescent="0.2">
      <c r="A61" s="8">
        <v>13</v>
      </c>
      <c r="B61" s="12" t="s">
        <v>31</v>
      </c>
      <c r="C61" s="5">
        <v>5</v>
      </c>
      <c r="D61" s="5">
        <v>5</v>
      </c>
      <c r="E61" s="5">
        <v>5</v>
      </c>
      <c r="F61" s="5">
        <v>5</v>
      </c>
      <c r="G61" s="5">
        <v>5</v>
      </c>
      <c r="H61" s="5">
        <v>5</v>
      </c>
    </row>
    <row r="62" spans="1:8" ht="24" x14ac:dyDescent="0.2">
      <c r="A62" s="8">
        <v>14</v>
      </c>
      <c r="B62" s="12" t="s">
        <v>32</v>
      </c>
      <c r="C62" s="5">
        <v>5</v>
      </c>
      <c r="D62" s="5">
        <v>5</v>
      </c>
      <c r="E62" s="5">
        <v>5</v>
      </c>
      <c r="F62" s="5">
        <v>5</v>
      </c>
      <c r="G62" s="5">
        <v>5</v>
      </c>
      <c r="H62" s="5">
        <v>5</v>
      </c>
    </row>
    <row r="63" spans="1:8" ht="24" x14ac:dyDescent="0.2">
      <c r="A63" s="8">
        <v>15</v>
      </c>
      <c r="B63" s="12" t="s">
        <v>33</v>
      </c>
      <c r="C63" s="5">
        <v>5</v>
      </c>
      <c r="D63" s="5">
        <v>5</v>
      </c>
      <c r="E63" s="5">
        <v>5</v>
      </c>
      <c r="F63" s="5">
        <v>5</v>
      </c>
      <c r="G63" s="5">
        <v>5</v>
      </c>
      <c r="H63" s="5">
        <v>5</v>
      </c>
    </row>
    <row r="64" spans="1:8" ht="24" x14ac:dyDescent="0.55000000000000004">
      <c r="A64" s="8">
        <v>16</v>
      </c>
      <c r="B64" s="13" t="s">
        <v>34</v>
      </c>
      <c r="C64" s="5">
        <v>5</v>
      </c>
      <c r="D64" s="5">
        <v>5</v>
      </c>
      <c r="E64" s="5">
        <v>5</v>
      </c>
      <c r="F64" s="5">
        <v>5</v>
      </c>
      <c r="G64" s="5">
        <v>5</v>
      </c>
      <c r="H64" s="5">
        <v>5</v>
      </c>
    </row>
    <row r="65" spans="1:8" ht="24" x14ac:dyDescent="0.55000000000000004">
      <c r="A65" s="8">
        <v>17</v>
      </c>
      <c r="B65" s="14" t="s">
        <v>35</v>
      </c>
      <c r="C65" s="5">
        <v>5</v>
      </c>
      <c r="D65" s="5">
        <v>5</v>
      </c>
      <c r="E65" s="5">
        <v>5</v>
      </c>
      <c r="F65" s="5">
        <v>5</v>
      </c>
      <c r="G65" s="5">
        <v>5</v>
      </c>
      <c r="H65" s="5">
        <v>5</v>
      </c>
    </row>
    <row r="66" spans="1:8" ht="24" x14ac:dyDescent="0.55000000000000004">
      <c r="A66" s="8">
        <v>18</v>
      </c>
      <c r="B66" s="14" t="s">
        <v>36</v>
      </c>
      <c r="C66" s="5">
        <v>5</v>
      </c>
      <c r="D66" s="5">
        <v>5</v>
      </c>
      <c r="E66" s="5">
        <v>5</v>
      </c>
      <c r="F66" s="5">
        <v>5</v>
      </c>
      <c r="G66" s="5">
        <v>5</v>
      </c>
      <c r="H66" s="5">
        <v>5</v>
      </c>
    </row>
    <row r="67" spans="1:8" ht="24" x14ac:dyDescent="0.55000000000000004">
      <c r="A67" s="8">
        <v>19</v>
      </c>
      <c r="B67" s="14" t="s">
        <v>37</v>
      </c>
      <c r="C67" s="5">
        <v>5</v>
      </c>
      <c r="D67" s="5">
        <v>5</v>
      </c>
      <c r="E67" s="5">
        <v>5</v>
      </c>
      <c r="F67" s="5">
        <v>5</v>
      </c>
      <c r="G67" s="5">
        <v>5</v>
      </c>
      <c r="H67" s="5">
        <v>5</v>
      </c>
    </row>
    <row r="68" spans="1:8" ht="24" x14ac:dyDescent="0.55000000000000004">
      <c r="A68" s="8">
        <v>20</v>
      </c>
      <c r="B68" s="14" t="s">
        <v>38</v>
      </c>
      <c r="C68" s="5">
        <v>5</v>
      </c>
      <c r="D68" s="5">
        <v>5</v>
      </c>
      <c r="E68" s="5">
        <v>5</v>
      </c>
      <c r="F68" s="5">
        <v>5</v>
      </c>
      <c r="G68" s="5">
        <v>5</v>
      </c>
      <c r="H68" s="5">
        <v>5</v>
      </c>
    </row>
    <row r="69" spans="1:8" ht="24" x14ac:dyDescent="0.55000000000000004">
      <c r="A69" s="8">
        <v>21</v>
      </c>
      <c r="B69" s="14" t="s">
        <v>39</v>
      </c>
      <c r="C69" s="5">
        <v>5</v>
      </c>
      <c r="D69" s="5">
        <v>5</v>
      </c>
      <c r="E69" s="5">
        <v>5</v>
      </c>
      <c r="F69" s="5">
        <v>5</v>
      </c>
      <c r="G69" s="5">
        <v>5</v>
      </c>
      <c r="H69" s="5">
        <v>5</v>
      </c>
    </row>
    <row r="70" spans="1:8" ht="24" x14ac:dyDescent="0.55000000000000004">
      <c r="A70" s="8">
        <v>22</v>
      </c>
      <c r="B70" s="14" t="s">
        <v>40</v>
      </c>
      <c r="C70" s="5">
        <v>5</v>
      </c>
      <c r="D70" s="5">
        <v>5</v>
      </c>
      <c r="E70" s="5">
        <v>5</v>
      </c>
      <c r="F70" s="5">
        <v>5</v>
      </c>
      <c r="G70" s="5">
        <v>5</v>
      </c>
      <c r="H70" s="5">
        <v>5</v>
      </c>
    </row>
    <row r="71" spans="1:8" ht="24" x14ac:dyDescent="0.55000000000000004">
      <c r="A71" s="8">
        <v>23</v>
      </c>
      <c r="B71" s="4" t="s">
        <v>41</v>
      </c>
      <c r="C71" s="5">
        <v>5</v>
      </c>
      <c r="D71" s="5">
        <v>5</v>
      </c>
      <c r="E71" s="5">
        <v>5</v>
      </c>
      <c r="F71" s="5">
        <v>5</v>
      </c>
      <c r="G71" s="5">
        <v>5</v>
      </c>
      <c r="H71" s="5">
        <v>5</v>
      </c>
    </row>
    <row r="72" spans="1:8" ht="24" x14ac:dyDescent="0.55000000000000004">
      <c r="A72" s="8">
        <v>24</v>
      </c>
      <c r="B72" s="4" t="s">
        <v>42</v>
      </c>
      <c r="C72" s="5">
        <v>5</v>
      </c>
      <c r="D72" s="5">
        <v>5</v>
      </c>
      <c r="E72" s="5">
        <v>5</v>
      </c>
      <c r="F72" s="5">
        <v>5</v>
      </c>
      <c r="G72" s="5">
        <v>5</v>
      </c>
      <c r="H72" s="5">
        <v>5</v>
      </c>
    </row>
    <row r="73" spans="1:8" ht="24" x14ac:dyDescent="0.55000000000000004">
      <c r="A73" s="8">
        <v>25</v>
      </c>
      <c r="B73" s="4" t="s">
        <v>43</v>
      </c>
      <c r="C73" s="5">
        <v>4</v>
      </c>
      <c r="D73" s="5">
        <v>5</v>
      </c>
      <c r="E73" s="5">
        <v>5</v>
      </c>
      <c r="F73" s="5">
        <v>5</v>
      </c>
      <c r="G73" s="5">
        <v>5</v>
      </c>
      <c r="H73" s="5">
        <v>5</v>
      </c>
    </row>
    <row r="74" spans="1:8" ht="24" x14ac:dyDescent="0.55000000000000004">
      <c r="A74" s="8">
        <v>26</v>
      </c>
      <c r="B74" s="4" t="s">
        <v>44</v>
      </c>
      <c r="C74" s="5">
        <v>5</v>
      </c>
      <c r="D74" s="5">
        <v>5</v>
      </c>
      <c r="E74" s="5">
        <v>5</v>
      </c>
      <c r="F74" s="5">
        <v>5</v>
      </c>
      <c r="G74" s="5">
        <v>5</v>
      </c>
      <c r="H74" s="5">
        <v>5</v>
      </c>
    </row>
    <row r="75" spans="1:8" ht="24" x14ac:dyDescent="0.55000000000000004">
      <c r="A75" s="8">
        <v>27</v>
      </c>
      <c r="B75" s="14" t="s">
        <v>45</v>
      </c>
      <c r="C75" s="5">
        <v>5</v>
      </c>
      <c r="D75" s="5">
        <v>5</v>
      </c>
      <c r="E75" s="5">
        <v>5</v>
      </c>
      <c r="F75" s="5">
        <v>5</v>
      </c>
      <c r="G75" s="5">
        <v>5</v>
      </c>
      <c r="H75" s="5">
        <v>5</v>
      </c>
    </row>
    <row r="76" spans="1:8" ht="24" x14ac:dyDescent="0.55000000000000004">
      <c r="A76" s="8">
        <v>28</v>
      </c>
      <c r="B76" s="14" t="s">
        <v>46</v>
      </c>
      <c r="C76" s="5">
        <v>5</v>
      </c>
      <c r="D76" s="5">
        <v>5</v>
      </c>
      <c r="E76" s="5">
        <v>5</v>
      </c>
      <c r="F76" s="5">
        <v>5</v>
      </c>
      <c r="G76" s="5">
        <v>5</v>
      </c>
      <c r="H76" s="5">
        <v>5</v>
      </c>
    </row>
    <row r="77" spans="1:8" ht="24" x14ac:dyDescent="0.55000000000000004">
      <c r="A77" s="8">
        <v>29</v>
      </c>
      <c r="B77" s="14" t="s">
        <v>47</v>
      </c>
      <c r="C77" s="5">
        <v>5</v>
      </c>
      <c r="D77" s="5">
        <v>5</v>
      </c>
      <c r="E77" s="5">
        <v>5</v>
      </c>
      <c r="F77" s="5">
        <v>5</v>
      </c>
      <c r="G77" s="5">
        <v>5</v>
      </c>
      <c r="H77" s="5">
        <v>5</v>
      </c>
    </row>
    <row r="80" spans="1:8" ht="24" x14ac:dyDescent="0.2">
      <c r="A80" s="53" t="s">
        <v>17</v>
      </c>
      <c r="B80" s="53"/>
      <c r="C80" s="53"/>
      <c r="D80" s="53"/>
      <c r="E80" s="53"/>
      <c r="F80" s="53"/>
      <c r="G80" s="53"/>
      <c r="H80" s="53"/>
    </row>
    <row r="81" spans="1:8" ht="24" x14ac:dyDescent="0.2">
      <c r="A81" s="53" t="s">
        <v>1</v>
      </c>
      <c r="B81" s="53"/>
      <c r="C81" s="53"/>
      <c r="D81" s="53"/>
      <c r="E81" s="53"/>
      <c r="F81" s="53"/>
      <c r="G81" s="53"/>
      <c r="H81" s="53"/>
    </row>
    <row r="82" spans="1:8" ht="24" x14ac:dyDescent="0.2">
      <c r="A82" s="53"/>
      <c r="B82" s="53"/>
      <c r="C82" s="53"/>
      <c r="D82" s="53"/>
      <c r="E82" s="53"/>
      <c r="F82" s="53"/>
      <c r="G82" s="53"/>
      <c r="H82" s="53"/>
    </row>
    <row r="83" spans="1:8" ht="24" x14ac:dyDescent="0.55000000000000004">
      <c r="A83" s="54" t="s">
        <v>2</v>
      </c>
      <c r="B83" s="54" t="s">
        <v>3</v>
      </c>
      <c r="C83" s="55" t="s">
        <v>18</v>
      </c>
      <c r="D83" s="55"/>
      <c r="E83" s="55"/>
      <c r="F83" s="55"/>
      <c r="G83" s="55"/>
      <c r="H83" s="55"/>
    </row>
    <row r="84" spans="1:8" ht="24" x14ac:dyDescent="0.2">
      <c r="A84" s="54"/>
      <c r="B84" s="54"/>
      <c r="C84" s="2" t="s">
        <v>5</v>
      </c>
      <c r="D84" s="2" t="s">
        <v>6</v>
      </c>
      <c r="E84" s="2" t="s">
        <v>7</v>
      </c>
      <c r="F84" s="2" t="s">
        <v>8</v>
      </c>
      <c r="G84" s="2" t="s">
        <v>9</v>
      </c>
      <c r="H84" s="2" t="s">
        <v>10</v>
      </c>
    </row>
    <row r="85" spans="1:8" ht="24" x14ac:dyDescent="0.55000000000000004">
      <c r="A85" s="8">
        <v>30</v>
      </c>
      <c r="B85" s="14" t="s">
        <v>48</v>
      </c>
      <c r="C85" s="5">
        <v>4</v>
      </c>
      <c r="D85" s="5">
        <v>5</v>
      </c>
      <c r="E85" s="5">
        <v>5</v>
      </c>
      <c r="F85" s="5">
        <v>5</v>
      </c>
      <c r="G85" s="5">
        <v>5</v>
      </c>
      <c r="H85" s="5">
        <v>5</v>
      </c>
    </row>
    <row r="86" spans="1:8" ht="24" x14ac:dyDescent="0.55000000000000004">
      <c r="A86" s="8">
        <v>31</v>
      </c>
      <c r="B86" s="14" t="s">
        <v>49</v>
      </c>
      <c r="C86" s="5">
        <v>5</v>
      </c>
      <c r="D86" s="5">
        <v>5</v>
      </c>
      <c r="E86" s="5">
        <v>4</v>
      </c>
      <c r="F86" s="5">
        <v>5</v>
      </c>
      <c r="G86" s="5">
        <v>5</v>
      </c>
      <c r="H86" s="5">
        <v>4</v>
      </c>
    </row>
    <row r="87" spans="1:8" ht="24" x14ac:dyDescent="0.55000000000000004">
      <c r="A87" s="8">
        <v>32</v>
      </c>
      <c r="B87" s="14" t="s">
        <v>50</v>
      </c>
      <c r="C87" s="5">
        <v>5</v>
      </c>
      <c r="D87" s="5">
        <v>5</v>
      </c>
      <c r="E87" s="5">
        <v>5</v>
      </c>
      <c r="F87" s="5">
        <v>5</v>
      </c>
      <c r="G87" s="5">
        <v>5</v>
      </c>
      <c r="H87" s="5">
        <v>5</v>
      </c>
    </row>
    <row r="88" spans="1:8" ht="24" x14ac:dyDescent="0.55000000000000004">
      <c r="A88" s="8">
        <v>33</v>
      </c>
      <c r="B88" s="14" t="s">
        <v>51</v>
      </c>
      <c r="C88" s="5">
        <v>5</v>
      </c>
      <c r="D88" s="5">
        <v>5</v>
      </c>
      <c r="E88" s="5">
        <v>5</v>
      </c>
      <c r="F88" s="5">
        <v>5</v>
      </c>
      <c r="G88" s="5">
        <v>5</v>
      </c>
      <c r="H88" s="5">
        <v>5</v>
      </c>
    </row>
    <row r="89" spans="1:8" ht="24" x14ac:dyDescent="0.55000000000000004">
      <c r="A89" s="8">
        <v>34</v>
      </c>
      <c r="B89" s="14" t="s">
        <v>52</v>
      </c>
      <c r="C89" s="5">
        <v>5</v>
      </c>
      <c r="D89" s="5">
        <v>5</v>
      </c>
      <c r="E89" s="5">
        <v>5</v>
      </c>
      <c r="F89" s="5">
        <v>5</v>
      </c>
      <c r="G89" s="5">
        <v>5</v>
      </c>
      <c r="H89" s="5">
        <v>5</v>
      </c>
    </row>
    <row r="90" spans="1:8" ht="24" x14ac:dyDescent="0.55000000000000004">
      <c r="A90" s="8">
        <v>35</v>
      </c>
      <c r="B90" s="14" t="s">
        <v>53</v>
      </c>
      <c r="C90" s="5">
        <v>5</v>
      </c>
      <c r="D90" s="5">
        <v>5</v>
      </c>
      <c r="E90" s="5">
        <v>5</v>
      </c>
      <c r="F90" s="5">
        <v>5</v>
      </c>
      <c r="G90" s="5">
        <v>5</v>
      </c>
      <c r="H90" s="5">
        <v>5</v>
      </c>
    </row>
    <row r="91" spans="1:8" ht="24" x14ac:dyDescent="0.55000000000000004">
      <c r="A91" s="8">
        <v>36</v>
      </c>
      <c r="B91" s="14" t="s">
        <v>54</v>
      </c>
      <c r="C91" s="5">
        <v>4</v>
      </c>
      <c r="D91" s="5">
        <v>4</v>
      </c>
      <c r="E91" s="5">
        <v>4</v>
      </c>
      <c r="F91" s="5">
        <v>4</v>
      </c>
      <c r="G91" s="5">
        <v>4</v>
      </c>
      <c r="H91" s="5">
        <v>4</v>
      </c>
    </row>
    <row r="92" spans="1:8" ht="24" x14ac:dyDescent="0.55000000000000004">
      <c r="A92" s="8">
        <v>37</v>
      </c>
      <c r="B92" s="14" t="s">
        <v>55</v>
      </c>
      <c r="C92" s="5">
        <v>5</v>
      </c>
      <c r="D92" s="5">
        <v>5</v>
      </c>
      <c r="E92" s="5">
        <v>5</v>
      </c>
      <c r="F92" s="5">
        <v>5</v>
      </c>
      <c r="G92" s="5">
        <v>5</v>
      </c>
      <c r="H92" s="5">
        <v>5</v>
      </c>
    </row>
    <row r="93" spans="1:8" ht="24" x14ac:dyDescent="0.55000000000000004">
      <c r="A93" s="8">
        <v>38</v>
      </c>
      <c r="B93" s="4" t="s">
        <v>56</v>
      </c>
      <c r="C93" s="5">
        <v>5</v>
      </c>
      <c r="D93" s="5">
        <v>5</v>
      </c>
      <c r="E93" s="5">
        <v>5</v>
      </c>
      <c r="F93" s="5">
        <v>5</v>
      </c>
      <c r="G93" s="5">
        <v>5</v>
      </c>
      <c r="H93" s="5">
        <v>5</v>
      </c>
    </row>
    <row r="94" spans="1:8" ht="24" x14ac:dyDescent="0.55000000000000004">
      <c r="A94" s="8">
        <v>39</v>
      </c>
      <c r="B94" s="4" t="s">
        <v>57</v>
      </c>
      <c r="C94" s="5">
        <v>5</v>
      </c>
      <c r="D94" s="5">
        <v>5</v>
      </c>
      <c r="E94" s="5">
        <v>5</v>
      </c>
      <c r="F94" s="5">
        <v>5</v>
      </c>
      <c r="G94" s="5">
        <v>5</v>
      </c>
      <c r="H94" s="5">
        <v>5</v>
      </c>
    </row>
    <row r="95" spans="1:8" ht="24" x14ac:dyDescent="0.55000000000000004">
      <c r="A95" s="8">
        <v>40</v>
      </c>
      <c r="B95" s="4" t="s">
        <v>58</v>
      </c>
      <c r="C95" s="5">
        <v>5</v>
      </c>
      <c r="D95" s="5">
        <v>5</v>
      </c>
      <c r="E95" s="5">
        <v>5</v>
      </c>
      <c r="F95" s="5">
        <v>5</v>
      </c>
      <c r="G95" s="5">
        <v>5</v>
      </c>
      <c r="H95" s="5">
        <v>5</v>
      </c>
    </row>
    <row r="96" spans="1:8" ht="24" x14ac:dyDescent="0.5">
      <c r="A96" s="8">
        <v>41</v>
      </c>
      <c r="B96" s="15" t="s">
        <v>59</v>
      </c>
      <c r="C96" s="5">
        <v>5</v>
      </c>
      <c r="D96" s="5">
        <v>5</v>
      </c>
      <c r="E96" s="5">
        <v>5</v>
      </c>
      <c r="F96" s="5">
        <v>5</v>
      </c>
      <c r="G96" s="5">
        <v>5</v>
      </c>
      <c r="H96" s="5">
        <v>5</v>
      </c>
    </row>
    <row r="97" spans="1:8" ht="24" x14ac:dyDescent="0.55000000000000004">
      <c r="A97" s="8">
        <v>42</v>
      </c>
      <c r="B97" s="4" t="s">
        <v>60</v>
      </c>
      <c r="C97" s="5">
        <v>4</v>
      </c>
      <c r="D97" s="5">
        <v>4</v>
      </c>
      <c r="E97" s="5">
        <v>5</v>
      </c>
      <c r="F97" s="5">
        <v>4</v>
      </c>
      <c r="G97" s="5">
        <v>4</v>
      </c>
      <c r="H97" s="5">
        <v>4</v>
      </c>
    </row>
    <row r="98" spans="1:8" ht="24" x14ac:dyDescent="0.55000000000000004">
      <c r="A98" s="8">
        <v>43</v>
      </c>
      <c r="B98" s="14" t="s">
        <v>61</v>
      </c>
      <c r="C98" s="5">
        <v>5</v>
      </c>
      <c r="D98" s="5">
        <v>5</v>
      </c>
      <c r="E98" s="5">
        <v>5</v>
      </c>
      <c r="F98" s="5">
        <v>5</v>
      </c>
      <c r="G98" s="5">
        <v>5</v>
      </c>
      <c r="H98" s="5">
        <v>5</v>
      </c>
    </row>
    <row r="99" spans="1:8" ht="24" x14ac:dyDescent="0.55000000000000004">
      <c r="A99" s="8">
        <v>44</v>
      </c>
      <c r="B99" s="14" t="s">
        <v>62</v>
      </c>
      <c r="C99" s="5">
        <v>5</v>
      </c>
      <c r="D99" s="5">
        <v>5</v>
      </c>
      <c r="E99" s="5">
        <v>5</v>
      </c>
      <c r="F99" s="5">
        <v>5</v>
      </c>
      <c r="G99" s="5">
        <v>5</v>
      </c>
      <c r="H99" s="5">
        <v>5</v>
      </c>
    </row>
    <row r="100" spans="1:8" ht="24" x14ac:dyDescent="0.55000000000000004">
      <c r="A100" s="8">
        <v>45</v>
      </c>
      <c r="B100" s="14" t="s">
        <v>63</v>
      </c>
      <c r="C100" s="5">
        <v>5</v>
      </c>
      <c r="D100" s="5">
        <v>5</v>
      </c>
      <c r="E100" s="5">
        <v>5</v>
      </c>
      <c r="F100" s="5">
        <v>5</v>
      </c>
      <c r="G100" s="5">
        <v>5</v>
      </c>
      <c r="H100" s="5">
        <v>5</v>
      </c>
    </row>
    <row r="101" spans="1:8" ht="24" x14ac:dyDescent="0.55000000000000004">
      <c r="A101" s="8">
        <v>46</v>
      </c>
      <c r="B101" s="14" t="s">
        <v>64</v>
      </c>
      <c r="C101" s="5">
        <v>5</v>
      </c>
      <c r="D101" s="5">
        <v>5</v>
      </c>
      <c r="E101" s="5">
        <v>4</v>
      </c>
      <c r="F101" s="5">
        <v>4</v>
      </c>
      <c r="G101" s="5">
        <v>5</v>
      </c>
      <c r="H101" s="5">
        <v>5</v>
      </c>
    </row>
    <row r="102" spans="1:8" ht="24" x14ac:dyDescent="0.55000000000000004">
      <c r="A102" s="8">
        <v>47</v>
      </c>
      <c r="B102" s="14" t="s">
        <v>65</v>
      </c>
      <c r="C102" s="5">
        <v>5</v>
      </c>
      <c r="D102" s="5">
        <v>5</v>
      </c>
      <c r="E102" s="5">
        <v>5</v>
      </c>
      <c r="F102" s="5">
        <v>5</v>
      </c>
      <c r="G102" s="5">
        <v>5</v>
      </c>
      <c r="H102" s="5">
        <v>5</v>
      </c>
    </row>
    <row r="103" spans="1:8" ht="24" x14ac:dyDescent="0.55000000000000004">
      <c r="A103" s="8">
        <v>48</v>
      </c>
      <c r="B103" s="4" t="s">
        <v>66</v>
      </c>
      <c r="C103" s="5">
        <v>5</v>
      </c>
      <c r="D103" s="5">
        <v>5</v>
      </c>
      <c r="E103" s="5">
        <v>5</v>
      </c>
      <c r="F103" s="5">
        <v>5</v>
      </c>
      <c r="G103" s="5">
        <v>5</v>
      </c>
      <c r="H103" s="5">
        <v>5</v>
      </c>
    </row>
    <row r="104" spans="1:8" ht="24" x14ac:dyDescent="0.55000000000000004">
      <c r="A104" s="8">
        <v>49</v>
      </c>
      <c r="B104" s="4" t="s">
        <v>67</v>
      </c>
      <c r="C104" s="5">
        <v>5</v>
      </c>
      <c r="D104" s="5">
        <v>5</v>
      </c>
      <c r="E104" s="5">
        <v>5</v>
      </c>
      <c r="F104" s="5">
        <v>5</v>
      </c>
      <c r="G104" s="5">
        <v>5</v>
      </c>
      <c r="H104" s="5">
        <v>5</v>
      </c>
    </row>
    <row r="105" spans="1:8" ht="24" x14ac:dyDescent="0.55000000000000004">
      <c r="A105" s="8">
        <v>50</v>
      </c>
      <c r="B105" s="4" t="s">
        <v>68</v>
      </c>
      <c r="C105" s="5">
        <v>5</v>
      </c>
      <c r="D105" s="5">
        <v>5</v>
      </c>
      <c r="E105" s="5">
        <v>5</v>
      </c>
      <c r="F105" s="5">
        <v>5</v>
      </c>
      <c r="G105" s="5">
        <v>5</v>
      </c>
      <c r="H105" s="5">
        <v>5</v>
      </c>
    </row>
    <row r="106" spans="1:8" ht="24" x14ac:dyDescent="0.55000000000000004">
      <c r="A106" s="8">
        <v>51</v>
      </c>
      <c r="B106" s="4" t="s">
        <v>69</v>
      </c>
      <c r="C106" s="5">
        <v>5</v>
      </c>
      <c r="D106" s="5">
        <v>5</v>
      </c>
      <c r="E106" s="5">
        <v>5</v>
      </c>
      <c r="F106" s="5">
        <v>5</v>
      </c>
      <c r="G106" s="5">
        <v>5</v>
      </c>
      <c r="H106" s="5">
        <v>5</v>
      </c>
    </row>
    <row r="107" spans="1:8" ht="24" x14ac:dyDescent="0.55000000000000004">
      <c r="A107" s="8">
        <v>52</v>
      </c>
      <c r="B107" s="14" t="s">
        <v>70</v>
      </c>
      <c r="C107" s="5">
        <v>5</v>
      </c>
      <c r="D107" s="5">
        <v>5</v>
      </c>
      <c r="E107" s="5">
        <v>5</v>
      </c>
      <c r="F107" s="5">
        <v>5</v>
      </c>
      <c r="G107" s="5">
        <v>5</v>
      </c>
      <c r="H107" s="5">
        <v>5</v>
      </c>
    </row>
    <row r="108" spans="1:8" ht="24" x14ac:dyDescent="0.55000000000000004">
      <c r="A108" s="8">
        <v>53</v>
      </c>
      <c r="B108" s="14" t="s">
        <v>71</v>
      </c>
      <c r="C108" s="5">
        <v>5</v>
      </c>
      <c r="D108" s="5">
        <v>5</v>
      </c>
      <c r="E108" s="5">
        <v>5</v>
      </c>
      <c r="F108" s="5">
        <v>5</v>
      </c>
      <c r="G108" s="5">
        <v>5</v>
      </c>
      <c r="H108" s="5">
        <v>5</v>
      </c>
    </row>
    <row r="109" spans="1:8" ht="24" x14ac:dyDescent="0.55000000000000004">
      <c r="A109" s="8">
        <v>54</v>
      </c>
      <c r="B109" s="14" t="s">
        <v>72</v>
      </c>
      <c r="C109" s="5">
        <v>5</v>
      </c>
      <c r="D109" s="5">
        <v>5</v>
      </c>
      <c r="E109" s="5">
        <v>5</v>
      </c>
      <c r="F109" s="5">
        <v>4</v>
      </c>
      <c r="G109" s="5">
        <v>5</v>
      </c>
      <c r="H109" s="5">
        <v>5</v>
      </c>
    </row>
    <row r="110" spans="1:8" ht="24" x14ac:dyDescent="0.55000000000000004">
      <c r="A110" s="8">
        <v>55</v>
      </c>
      <c r="B110" s="14" t="s">
        <v>73</v>
      </c>
      <c r="C110" s="5">
        <v>5</v>
      </c>
      <c r="D110" s="5">
        <v>5</v>
      </c>
      <c r="E110" s="5">
        <v>5</v>
      </c>
      <c r="F110" s="5">
        <v>5</v>
      </c>
      <c r="G110" s="5">
        <v>4</v>
      </c>
      <c r="H110" s="5">
        <v>5</v>
      </c>
    </row>
    <row r="111" spans="1:8" ht="24" x14ac:dyDescent="0.55000000000000004">
      <c r="A111" s="8">
        <v>56</v>
      </c>
      <c r="B111" s="14" t="s">
        <v>74</v>
      </c>
      <c r="C111" s="5">
        <v>5</v>
      </c>
      <c r="D111" s="5">
        <v>5</v>
      </c>
      <c r="E111" s="5">
        <v>5</v>
      </c>
      <c r="F111" s="5">
        <v>5</v>
      </c>
      <c r="G111" s="5">
        <v>5</v>
      </c>
      <c r="H111" s="5">
        <v>5</v>
      </c>
    </row>
    <row r="112" spans="1:8" ht="24" x14ac:dyDescent="0.55000000000000004">
      <c r="A112" s="8">
        <v>57</v>
      </c>
      <c r="B112" s="14" t="s">
        <v>75</v>
      </c>
      <c r="C112" s="5">
        <v>5</v>
      </c>
      <c r="D112" s="5">
        <v>5</v>
      </c>
      <c r="E112" s="5">
        <v>5</v>
      </c>
      <c r="F112" s="5">
        <v>5</v>
      </c>
      <c r="G112" s="5">
        <v>5</v>
      </c>
      <c r="H112" s="5">
        <v>5</v>
      </c>
    </row>
    <row r="115" spans="1:8" ht="24" x14ac:dyDescent="0.2">
      <c r="A115" s="53" t="s">
        <v>17</v>
      </c>
      <c r="B115" s="53"/>
      <c r="C115" s="53"/>
      <c r="D115" s="53"/>
      <c r="E115" s="53"/>
      <c r="F115" s="53"/>
      <c r="G115" s="53"/>
      <c r="H115" s="53"/>
    </row>
    <row r="116" spans="1:8" ht="24" x14ac:dyDescent="0.2">
      <c r="A116" s="53" t="s">
        <v>1</v>
      </c>
      <c r="B116" s="53"/>
      <c r="C116" s="53"/>
      <c r="D116" s="53"/>
      <c r="E116" s="53"/>
      <c r="F116" s="53"/>
      <c r="G116" s="53"/>
      <c r="H116" s="53"/>
    </row>
    <row r="117" spans="1:8" ht="24" x14ac:dyDescent="0.55000000000000004">
      <c r="B117" s="1"/>
      <c r="C117" s="1"/>
      <c r="D117" s="1"/>
      <c r="E117" s="1"/>
      <c r="F117" s="1"/>
      <c r="G117" s="1"/>
      <c r="H117" s="1"/>
    </row>
    <row r="118" spans="1:8" ht="24" x14ac:dyDescent="0.55000000000000004">
      <c r="A118" s="54" t="s">
        <v>2</v>
      </c>
      <c r="B118" s="54" t="s">
        <v>3</v>
      </c>
      <c r="C118" s="55" t="s">
        <v>18</v>
      </c>
      <c r="D118" s="55"/>
      <c r="E118" s="55"/>
      <c r="F118" s="55"/>
      <c r="G118" s="55"/>
      <c r="H118" s="55"/>
    </row>
    <row r="119" spans="1:8" ht="24" x14ac:dyDescent="0.2">
      <c r="A119" s="54"/>
      <c r="B119" s="54"/>
      <c r="C119" s="2" t="s">
        <v>5</v>
      </c>
      <c r="D119" s="2" t="s">
        <v>6</v>
      </c>
      <c r="E119" s="2" t="s">
        <v>7</v>
      </c>
      <c r="F119" s="2" t="s">
        <v>8</v>
      </c>
      <c r="G119" s="2" t="s">
        <v>9</v>
      </c>
      <c r="H119" s="2" t="s">
        <v>10</v>
      </c>
    </row>
    <row r="120" spans="1:8" ht="24" x14ac:dyDescent="0.55000000000000004">
      <c r="A120" s="8">
        <v>58</v>
      </c>
      <c r="B120" s="14" t="s">
        <v>76</v>
      </c>
      <c r="C120" s="5">
        <v>5</v>
      </c>
      <c r="D120" s="5">
        <v>5</v>
      </c>
      <c r="E120" s="5">
        <v>5</v>
      </c>
      <c r="F120" s="5">
        <v>5</v>
      </c>
      <c r="G120" s="5">
        <v>5</v>
      </c>
      <c r="H120" s="5">
        <v>5</v>
      </c>
    </row>
    <row r="121" spans="1:8" ht="24" x14ac:dyDescent="0.55000000000000004">
      <c r="A121" s="8">
        <v>59</v>
      </c>
      <c r="B121" s="13" t="s">
        <v>77</v>
      </c>
      <c r="C121" s="5">
        <v>5</v>
      </c>
      <c r="D121" s="5">
        <v>5</v>
      </c>
      <c r="E121" s="5">
        <v>5</v>
      </c>
      <c r="F121" s="5">
        <v>5</v>
      </c>
      <c r="G121" s="5">
        <v>5</v>
      </c>
      <c r="H121" s="5">
        <v>5</v>
      </c>
    </row>
    <row r="122" spans="1:8" ht="24" x14ac:dyDescent="0.55000000000000004">
      <c r="A122" s="8">
        <v>60</v>
      </c>
      <c r="B122" s="4" t="s">
        <v>78</v>
      </c>
      <c r="C122" s="5">
        <v>5</v>
      </c>
      <c r="D122" s="5">
        <v>5</v>
      </c>
      <c r="E122" s="5">
        <v>5</v>
      </c>
      <c r="F122" s="5">
        <v>5</v>
      </c>
      <c r="G122" s="5">
        <v>5</v>
      </c>
      <c r="H122" s="5">
        <v>5</v>
      </c>
    </row>
    <row r="123" spans="1:8" ht="24" x14ac:dyDescent="0.55000000000000004">
      <c r="A123" s="8">
        <v>61</v>
      </c>
      <c r="B123" s="14" t="s">
        <v>79</v>
      </c>
      <c r="C123" s="5">
        <v>5</v>
      </c>
      <c r="D123" s="5">
        <v>5</v>
      </c>
      <c r="E123" s="5">
        <v>5</v>
      </c>
      <c r="F123" s="5">
        <v>5</v>
      </c>
      <c r="G123" s="5">
        <v>5</v>
      </c>
      <c r="H123" s="5">
        <v>5</v>
      </c>
    </row>
    <row r="124" spans="1:8" ht="24" x14ac:dyDescent="0.55000000000000004">
      <c r="A124" s="8">
        <v>62</v>
      </c>
      <c r="B124" s="14" t="s">
        <v>80</v>
      </c>
      <c r="C124" s="5">
        <v>5</v>
      </c>
      <c r="D124" s="5">
        <v>5</v>
      </c>
      <c r="E124" s="5">
        <v>5</v>
      </c>
      <c r="F124" s="5">
        <v>5</v>
      </c>
      <c r="G124" s="5">
        <v>5</v>
      </c>
      <c r="H124" s="5">
        <v>5</v>
      </c>
    </row>
    <row r="125" spans="1:8" ht="24" x14ac:dyDescent="0.55000000000000004">
      <c r="A125" s="8">
        <v>63</v>
      </c>
      <c r="B125" s="14" t="s">
        <v>81</v>
      </c>
      <c r="C125" s="5">
        <v>5</v>
      </c>
      <c r="D125" s="5">
        <v>5</v>
      </c>
      <c r="E125" s="5">
        <v>5</v>
      </c>
      <c r="F125" s="5">
        <v>5</v>
      </c>
      <c r="G125" s="5">
        <v>5</v>
      </c>
      <c r="H125" s="5">
        <v>5</v>
      </c>
    </row>
    <row r="126" spans="1:8" ht="24" x14ac:dyDescent="0.55000000000000004">
      <c r="A126" s="8">
        <v>64</v>
      </c>
      <c r="B126" s="14" t="s">
        <v>82</v>
      </c>
      <c r="C126" s="5">
        <v>5</v>
      </c>
      <c r="D126" s="5">
        <v>4</v>
      </c>
      <c r="E126" s="5">
        <v>5</v>
      </c>
      <c r="F126" s="5">
        <v>5</v>
      </c>
      <c r="G126" s="5">
        <v>5</v>
      </c>
      <c r="H126" s="5">
        <v>5</v>
      </c>
    </row>
    <row r="127" spans="1:8" ht="24" x14ac:dyDescent="0.55000000000000004">
      <c r="A127" s="8">
        <v>65</v>
      </c>
      <c r="B127" s="14" t="s">
        <v>83</v>
      </c>
      <c r="C127" s="5">
        <v>5</v>
      </c>
      <c r="D127" s="5">
        <v>5</v>
      </c>
      <c r="E127" s="5">
        <v>5</v>
      </c>
      <c r="F127" s="5">
        <v>5</v>
      </c>
      <c r="G127" s="5">
        <v>5</v>
      </c>
      <c r="H127" s="5">
        <v>5</v>
      </c>
    </row>
    <row r="128" spans="1:8" ht="24" x14ac:dyDescent="0.55000000000000004">
      <c r="A128" s="8">
        <v>66</v>
      </c>
      <c r="B128" s="14" t="s">
        <v>84</v>
      </c>
      <c r="C128" s="5">
        <v>5</v>
      </c>
      <c r="D128" s="5">
        <v>5</v>
      </c>
      <c r="E128" s="5">
        <v>5</v>
      </c>
      <c r="F128" s="5">
        <v>5</v>
      </c>
      <c r="G128" s="5">
        <v>5</v>
      </c>
      <c r="H128" s="5">
        <v>4</v>
      </c>
    </row>
    <row r="129" spans="1:8" ht="24" x14ac:dyDescent="0.55000000000000004">
      <c r="A129" s="8">
        <v>67</v>
      </c>
      <c r="B129" s="14" t="s">
        <v>85</v>
      </c>
      <c r="C129" s="5">
        <v>5</v>
      </c>
      <c r="D129" s="5">
        <v>5</v>
      </c>
      <c r="E129" s="5">
        <v>5</v>
      </c>
      <c r="F129" s="5">
        <v>5</v>
      </c>
      <c r="G129" s="5">
        <v>5</v>
      </c>
      <c r="H129" s="5">
        <v>4</v>
      </c>
    </row>
    <row r="130" spans="1:8" ht="24" x14ac:dyDescent="0.55000000000000004">
      <c r="A130" s="8">
        <v>68</v>
      </c>
      <c r="B130" s="14" t="s">
        <v>86</v>
      </c>
      <c r="C130" s="5">
        <v>5</v>
      </c>
      <c r="D130" s="5">
        <v>5</v>
      </c>
      <c r="E130" s="5">
        <v>5</v>
      </c>
      <c r="F130" s="5">
        <v>5</v>
      </c>
      <c r="G130" s="5">
        <v>5</v>
      </c>
      <c r="H130" s="5">
        <v>5</v>
      </c>
    </row>
    <row r="131" spans="1:8" ht="24" x14ac:dyDescent="0.55000000000000004">
      <c r="A131" s="8">
        <v>69</v>
      </c>
      <c r="B131" s="14" t="s">
        <v>87</v>
      </c>
      <c r="C131" s="5">
        <v>5</v>
      </c>
      <c r="D131" s="5">
        <v>5</v>
      </c>
      <c r="E131" s="5">
        <v>5</v>
      </c>
      <c r="F131" s="5">
        <v>5</v>
      </c>
      <c r="G131" s="5">
        <v>5</v>
      </c>
      <c r="H131" s="5">
        <v>5</v>
      </c>
    </row>
    <row r="132" spans="1:8" ht="24" x14ac:dyDescent="0.55000000000000004">
      <c r="A132" s="8">
        <v>70</v>
      </c>
      <c r="B132" s="14" t="s">
        <v>88</v>
      </c>
      <c r="C132" s="5">
        <v>5</v>
      </c>
      <c r="D132" s="5">
        <v>5</v>
      </c>
      <c r="E132" s="5">
        <v>5</v>
      </c>
      <c r="F132" s="5">
        <v>5</v>
      </c>
      <c r="G132" s="5">
        <v>5</v>
      </c>
      <c r="H132" s="5">
        <v>5</v>
      </c>
    </row>
    <row r="133" spans="1:8" ht="24" x14ac:dyDescent="0.55000000000000004">
      <c r="A133" s="8">
        <v>71</v>
      </c>
      <c r="B133" s="14" t="s">
        <v>89</v>
      </c>
      <c r="C133" s="5">
        <v>5</v>
      </c>
      <c r="D133" s="5">
        <v>5</v>
      </c>
      <c r="E133" s="5">
        <v>5</v>
      </c>
      <c r="F133" s="5">
        <v>5</v>
      </c>
      <c r="G133" s="5">
        <v>5</v>
      </c>
      <c r="H133" s="5">
        <v>5</v>
      </c>
    </row>
    <row r="134" spans="1:8" ht="24" x14ac:dyDescent="0.45">
      <c r="A134" s="56" t="s">
        <v>13</v>
      </c>
      <c r="B134" s="57"/>
      <c r="C134" s="16">
        <v>71</v>
      </c>
      <c r="D134" s="16">
        <v>71</v>
      </c>
      <c r="E134" s="16">
        <v>71</v>
      </c>
      <c r="F134" s="16">
        <v>71</v>
      </c>
      <c r="G134" s="16">
        <v>71</v>
      </c>
      <c r="H134" s="16">
        <v>71</v>
      </c>
    </row>
    <row r="135" spans="1:8" ht="24" x14ac:dyDescent="0.55000000000000004">
      <c r="A135" s="52" t="s">
        <v>14</v>
      </c>
      <c r="B135" s="52"/>
      <c r="C135" s="16">
        <v>100</v>
      </c>
      <c r="D135" s="16">
        <v>100</v>
      </c>
      <c r="E135" s="16">
        <v>100</v>
      </c>
      <c r="F135" s="16">
        <v>100</v>
      </c>
      <c r="G135" s="16">
        <v>100</v>
      </c>
      <c r="H135" s="16">
        <v>100</v>
      </c>
    </row>
  </sheetData>
  <mergeCells count="26">
    <mergeCell ref="A8:B8"/>
    <mergeCell ref="A1:H1"/>
    <mergeCell ref="A2:H2"/>
    <mergeCell ref="A4:A5"/>
    <mergeCell ref="B4:B5"/>
    <mergeCell ref="C4:H4"/>
    <mergeCell ref="A9:B9"/>
    <mergeCell ref="C21:G21"/>
    <mergeCell ref="A44:H44"/>
    <mergeCell ref="A45:H45"/>
    <mergeCell ref="A47:A48"/>
    <mergeCell ref="B47:B48"/>
    <mergeCell ref="C47:H47"/>
    <mergeCell ref="A80:H80"/>
    <mergeCell ref="A81:H81"/>
    <mergeCell ref="A82:H82"/>
    <mergeCell ref="A83:A84"/>
    <mergeCell ref="B83:B84"/>
    <mergeCell ref="C83:H83"/>
    <mergeCell ref="A135:B135"/>
    <mergeCell ref="A115:H115"/>
    <mergeCell ref="A116:H116"/>
    <mergeCell ref="A118:A119"/>
    <mergeCell ref="B118:B119"/>
    <mergeCell ref="C118:H118"/>
    <mergeCell ref="A134:B13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0F74-4AD9-4F86-8656-4DA8FC688C16}">
  <dimension ref="A1:I87"/>
  <sheetViews>
    <sheetView tabSelected="1" topLeftCell="A65" zoomScale="140" zoomScaleNormal="140" workbookViewId="0">
      <selection activeCell="A34" sqref="A34:XFD34"/>
    </sheetView>
  </sheetViews>
  <sheetFormatPr defaultRowHeight="14.25" x14ac:dyDescent="0.2"/>
  <cols>
    <col min="1" max="1" width="2.875" customWidth="1"/>
    <col min="2" max="2" width="21.5" customWidth="1"/>
    <col min="3" max="3" width="7.75" customWidth="1"/>
    <col min="4" max="4" width="8.25" customWidth="1"/>
    <col min="5" max="5" width="7.875" customWidth="1"/>
    <col min="6" max="6" width="7.75" customWidth="1"/>
    <col min="7" max="7" width="8.125" customWidth="1"/>
    <col min="8" max="8" width="7.75" customWidth="1"/>
    <col min="9" max="9" width="10" bestFit="1" customWidth="1"/>
  </cols>
  <sheetData>
    <row r="1" spans="1:9" ht="21.75" x14ac:dyDescent="0.2">
      <c r="A1" s="65" t="s">
        <v>17</v>
      </c>
      <c r="B1" s="65"/>
      <c r="C1" s="65"/>
      <c r="D1" s="65"/>
      <c r="E1" s="65"/>
      <c r="F1" s="65"/>
      <c r="G1" s="65"/>
      <c r="H1" s="65"/>
    </row>
    <row r="2" spans="1:9" ht="21.75" x14ac:dyDescent="0.2">
      <c r="A2" s="65" t="s">
        <v>107</v>
      </c>
      <c r="B2" s="65"/>
      <c r="C2" s="65"/>
      <c r="D2" s="65"/>
      <c r="E2" s="65"/>
      <c r="F2" s="65"/>
      <c r="G2" s="65"/>
      <c r="H2" s="65"/>
    </row>
    <row r="3" spans="1:9" ht="21.75" x14ac:dyDescent="0.5">
      <c r="A3" s="66" t="s">
        <v>2</v>
      </c>
      <c r="B3" s="66" t="s">
        <v>3</v>
      </c>
      <c r="C3" s="67" t="s">
        <v>18</v>
      </c>
      <c r="D3" s="67"/>
      <c r="E3" s="67"/>
      <c r="F3" s="67"/>
      <c r="G3" s="67"/>
      <c r="H3" s="67"/>
      <c r="I3" s="59" t="s">
        <v>105</v>
      </c>
    </row>
    <row r="4" spans="1:9" ht="21.75" x14ac:dyDescent="0.2">
      <c r="A4" s="66"/>
      <c r="B4" s="66"/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37" t="s">
        <v>10</v>
      </c>
      <c r="I4" s="60"/>
    </row>
    <row r="5" spans="1:9" s="35" customFormat="1" ht="21.75" x14ac:dyDescent="0.5">
      <c r="A5" s="33">
        <v>1</v>
      </c>
      <c r="B5" s="38" t="s">
        <v>20</v>
      </c>
      <c r="C5" s="32">
        <v>5</v>
      </c>
      <c r="D5" s="32">
        <v>5</v>
      </c>
      <c r="E5" s="32">
        <v>5</v>
      </c>
      <c r="F5" s="32">
        <v>5</v>
      </c>
      <c r="G5" s="32">
        <v>5</v>
      </c>
      <c r="H5" s="32">
        <v>5</v>
      </c>
      <c r="I5" s="39">
        <f>(C5+D5+E5+F5+G5+H5)/6</f>
        <v>5</v>
      </c>
    </row>
    <row r="6" spans="1:9" s="35" customFormat="1" ht="21.75" x14ac:dyDescent="0.5">
      <c r="A6" s="33">
        <v>2</v>
      </c>
      <c r="B6" s="38" t="s">
        <v>22</v>
      </c>
      <c r="C6" s="32">
        <v>5</v>
      </c>
      <c r="D6" s="32">
        <v>4.8899999999999997</v>
      </c>
      <c r="E6" s="32">
        <v>4.8899999999999997</v>
      </c>
      <c r="F6" s="32">
        <v>4.91</v>
      </c>
      <c r="G6" s="32">
        <v>4.96</v>
      </c>
      <c r="H6" s="32">
        <v>4.82</v>
      </c>
      <c r="I6" s="39">
        <f t="shared" ref="I6:I30" si="0">(C6+D6+E6+F6+G6+H6)/6</f>
        <v>4.9116666666666671</v>
      </c>
    </row>
    <row r="7" spans="1:9" s="35" customFormat="1" ht="21.75" x14ac:dyDescent="0.5">
      <c r="A7" s="33">
        <v>3</v>
      </c>
      <c r="B7" s="38" t="s">
        <v>23</v>
      </c>
      <c r="C7" s="32">
        <v>5</v>
      </c>
      <c r="D7" s="32">
        <v>5</v>
      </c>
      <c r="E7" s="32">
        <v>5</v>
      </c>
      <c r="F7" s="32">
        <v>5</v>
      </c>
      <c r="G7" s="32">
        <v>5</v>
      </c>
      <c r="H7" s="32">
        <v>5</v>
      </c>
      <c r="I7" s="39">
        <f t="shared" si="0"/>
        <v>5</v>
      </c>
    </row>
    <row r="8" spans="1:9" s="35" customFormat="1" ht="21.75" x14ac:dyDescent="0.5">
      <c r="A8" s="33">
        <v>4</v>
      </c>
      <c r="B8" s="38" t="s">
        <v>24</v>
      </c>
      <c r="C8" s="32">
        <v>5</v>
      </c>
      <c r="D8" s="32">
        <v>5</v>
      </c>
      <c r="E8" s="32">
        <v>5</v>
      </c>
      <c r="F8" s="32">
        <v>5</v>
      </c>
      <c r="G8" s="32">
        <v>5</v>
      </c>
      <c r="H8" s="32">
        <v>5</v>
      </c>
      <c r="I8" s="39">
        <f t="shared" si="0"/>
        <v>5</v>
      </c>
    </row>
    <row r="9" spans="1:9" s="35" customFormat="1" ht="21.75" x14ac:dyDescent="0.5">
      <c r="A9" s="33">
        <v>5</v>
      </c>
      <c r="B9" s="38" t="s">
        <v>25</v>
      </c>
      <c r="C9" s="32">
        <v>4.84</v>
      </c>
      <c r="D9" s="32">
        <v>4.7300000000000004</v>
      </c>
      <c r="E9" s="32">
        <v>4.75</v>
      </c>
      <c r="F9" s="32">
        <v>4.7699999999999996</v>
      </c>
      <c r="G9" s="32">
        <v>4.74</v>
      </c>
      <c r="H9" s="32">
        <v>4.67</v>
      </c>
      <c r="I9" s="39">
        <f>(C9+D9+E9+F9+G9+H9)/6</f>
        <v>4.75</v>
      </c>
    </row>
    <row r="10" spans="1:9" s="35" customFormat="1" ht="21.75" x14ac:dyDescent="0.5">
      <c r="A10" s="33">
        <v>6</v>
      </c>
      <c r="B10" s="38" t="s">
        <v>26</v>
      </c>
      <c r="C10" s="32">
        <v>4.8499999999999996</v>
      </c>
      <c r="D10" s="32">
        <v>4.76</v>
      </c>
      <c r="E10" s="32">
        <v>4.07</v>
      </c>
      <c r="F10" s="32">
        <v>4.76</v>
      </c>
      <c r="G10" s="32">
        <v>4.7699999999999996</v>
      </c>
      <c r="H10" s="32">
        <v>4.7699999999999996</v>
      </c>
      <c r="I10" s="39">
        <f t="shared" si="0"/>
        <v>4.6633333333333331</v>
      </c>
    </row>
    <row r="11" spans="1:9" s="35" customFormat="1" ht="21.75" x14ac:dyDescent="0.5">
      <c r="A11" s="33">
        <v>7</v>
      </c>
      <c r="B11" s="38" t="s">
        <v>27</v>
      </c>
      <c r="C11" s="32">
        <v>4.84</v>
      </c>
      <c r="D11" s="32">
        <v>4.7300000000000004</v>
      </c>
      <c r="E11" s="32">
        <v>4.75</v>
      </c>
      <c r="F11" s="32">
        <v>4.79</v>
      </c>
      <c r="G11" s="32">
        <v>4.74</v>
      </c>
      <c r="H11" s="32">
        <v>4.66</v>
      </c>
      <c r="I11" s="39">
        <f t="shared" si="0"/>
        <v>4.7516666666666669</v>
      </c>
    </row>
    <row r="12" spans="1:9" s="35" customFormat="1" ht="21.75" x14ac:dyDescent="0.5">
      <c r="A12" s="33">
        <v>8</v>
      </c>
      <c r="B12" s="40" t="s">
        <v>28</v>
      </c>
      <c r="C12" s="32">
        <v>5</v>
      </c>
      <c r="D12" s="32">
        <v>5</v>
      </c>
      <c r="E12" s="32">
        <v>5</v>
      </c>
      <c r="F12" s="32">
        <v>5</v>
      </c>
      <c r="G12" s="32">
        <v>5</v>
      </c>
      <c r="H12" s="32">
        <v>5</v>
      </c>
      <c r="I12" s="39">
        <f t="shared" si="0"/>
        <v>5</v>
      </c>
    </row>
    <row r="13" spans="1:9" s="35" customFormat="1" ht="21.75" x14ac:dyDescent="0.5">
      <c r="A13" s="33">
        <v>9</v>
      </c>
      <c r="B13" s="40" t="s">
        <v>29</v>
      </c>
      <c r="C13" s="32">
        <v>5</v>
      </c>
      <c r="D13" s="32">
        <v>4.84</v>
      </c>
      <c r="E13" s="32">
        <v>4.96</v>
      </c>
      <c r="F13" s="32">
        <v>4.95</v>
      </c>
      <c r="G13" s="32">
        <v>4.97</v>
      </c>
      <c r="H13" s="32">
        <v>4.9000000000000004</v>
      </c>
      <c r="I13" s="39">
        <f t="shared" si="0"/>
        <v>4.9366666666666665</v>
      </c>
    </row>
    <row r="14" spans="1:9" s="35" customFormat="1" ht="21.75" x14ac:dyDescent="0.5">
      <c r="A14" s="33">
        <v>10</v>
      </c>
      <c r="B14" s="40" t="s">
        <v>30</v>
      </c>
      <c r="C14" s="32">
        <v>4.96</v>
      </c>
      <c r="D14" s="32">
        <v>4.76</v>
      </c>
      <c r="E14" s="32">
        <v>4.9000000000000004</v>
      </c>
      <c r="F14" s="32">
        <v>4.9000000000000004</v>
      </c>
      <c r="G14" s="32">
        <v>4.9400000000000004</v>
      </c>
      <c r="H14" s="32">
        <v>4.8600000000000003</v>
      </c>
      <c r="I14" s="39">
        <f t="shared" si="0"/>
        <v>4.8866666666666667</v>
      </c>
    </row>
    <row r="15" spans="1:9" s="35" customFormat="1" ht="21.75" x14ac:dyDescent="0.5">
      <c r="A15" s="33">
        <v>11</v>
      </c>
      <c r="B15" s="40" t="s">
        <v>31</v>
      </c>
      <c r="C15" s="32">
        <v>4</v>
      </c>
      <c r="D15" s="32">
        <v>4</v>
      </c>
      <c r="E15" s="32">
        <v>4</v>
      </c>
      <c r="F15" s="32">
        <v>4</v>
      </c>
      <c r="G15" s="32">
        <v>4</v>
      </c>
      <c r="H15" s="32">
        <v>4</v>
      </c>
      <c r="I15" s="39">
        <f t="shared" si="0"/>
        <v>4</v>
      </c>
    </row>
    <row r="16" spans="1:9" s="35" customFormat="1" ht="21.75" x14ac:dyDescent="0.5">
      <c r="A16" s="33">
        <v>12</v>
      </c>
      <c r="B16" s="40" t="s">
        <v>32</v>
      </c>
      <c r="C16" s="32">
        <v>5</v>
      </c>
      <c r="D16" s="32">
        <v>5</v>
      </c>
      <c r="E16" s="32">
        <v>5</v>
      </c>
      <c r="F16" s="32">
        <v>5</v>
      </c>
      <c r="G16" s="32">
        <v>5</v>
      </c>
      <c r="H16" s="32">
        <v>5</v>
      </c>
      <c r="I16" s="39">
        <f t="shared" si="0"/>
        <v>5</v>
      </c>
    </row>
    <row r="17" spans="1:9" s="35" customFormat="1" ht="21.75" x14ac:dyDescent="0.5">
      <c r="A17" s="33">
        <v>13</v>
      </c>
      <c r="B17" s="40" t="s">
        <v>33</v>
      </c>
      <c r="C17" s="32">
        <v>4.8</v>
      </c>
      <c r="D17" s="32">
        <v>4.75</v>
      </c>
      <c r="E17" s="32">
        <v>4.82</v>
      </c>
      <c r="F17" s="32">
        <v>4.84</v>
      </c>
      <c r="G17" s="32">
        <v>4.82</v>
      </c>
      <c r="H17" s="32">
        <v>4.63</v>
      </c>
      <c r="I17" s="39">
        <f t="shared" si="0"/>
        <v>4.7766666666666664</v>
      </c>
    </row>
    <row r="18" spans="1:9" s="35" customFormat="1" ht="21.75" x14ac:dyDescent="0.5">
      <c r="A18" s="33">
        <v>14</v>
      </c>
      <c r="B18" s="41" t="s">
        <v>34</v>
      </c>
      <c r="C18" s="32">
        <v>5</v>
      </c>
      <c r="D18" s="32">
        <v>5</v>
      </c>
      <c r="E18" s="32">
        <v>5</v>
      </c>
      <c r="F18" s="32">
        <v>5</v>
      </c>
      <c r="G18" s="32">
        <v>5</v>
      </c>
      <c r="H18" s="32">
        <v>5</v>
      </c>
      <c r="I18" s="39">
        <f t="shared" si="0"/>
        <v>5</v>
      </c>
    </row>
    <row r="19" spans="1:9" s="35" customFormat="1" ht="21.75" x14ac:dyDescent="0.5">
      <c r="A19" s="33">
        <v>15</v>
      </c>
      <c r="B19" s="36" t="s">
        <v>35</v>
      </c>
      <c r="C19" s="32">
        <v>4.87</v>
      </c>
      <c r="D19" s="32">
        <v>4.84</v>
      </c>
      <c r="E19" s="32">
        <v>4.8099999999999996</v>
      </c>
      <c r="F19" s="32">
        <v>4.8</v>
      </c>
      <c r="G19" s="32">
        <v>4.88</v>
      </c>
      <c r="H19" s="32">
        <v>4.8499999999999996</v>
      </c>
      <c r="I19" s="39">
        <f t="shared" si="0"/>
        <v>4.8416666666666659</v>
      </c>
    </row>
    <row r="20" spans="1:9" s="35" customFormat="1" ht="21.75" x14ac:dyDescent="0.5">
      <c r="A20" s="33">
        <v>16</v>
      </c>
      <c r="B20" s="36" t="s">
        <v>36</v>
      </c>
      <c r="C20" s="32">
        <v>5</v>
      </c>
      <c r="D20" s="32">
        <v>4.97</v>
      </c>
      <c r="E20" s="32">
        <v>4.97</v>
      </c>
      <c r="F20" s="32">
        <v>4.97</v>
      </c>
      <c r="G20" s="32">
        <v>4.9800000000000004</v>
      </c>
      <c r="H20" s="32">
        <v>4.93</v>
      </c>
      <c r="I20" s="39">
        <f t="shared" si="0"/>
        <v>4.97</v>
      </c>
    </row>
    <row r="21" spans="1:9" s="35" customFormat="1" ht="21.75" x14ac:dyDescent="0.5">
      <c r="A21" s="33">
        <v>17</v>
      </c>
      <c r="B21" s="36" t="s">
        <v>37</v>
      </c>
      <c r="C21" s="32">
        <v>5</v>
      </c>
      <c r="D21" s="32">
        <v>4.92</v>
      </c>
      <c r="E21" s="32">
        <v>5</v>
      </c>
      <c r="F21" s="32">
        <v>4.96</v>
      </c>
      <c r="G21" s="32">
        <v>5</v>
      </c>
      <c r="H21" s="32">
        <v>4.92</v>
      </c>
      <c r="I21" s="39">
        <f t="shared" si="0"/>
        <v>4.9666666666666659</v>
      </c>
    </row>
    <row r="22" spans="1:9" s="35" customFormat="1" ht="21.75" x14ac:dyDescent="0.5">
      <c r="A22" s="33">
        <v>18</v>
      </c>
      <c r="B22" s="36" t="s">
        <v>39</v>
      </c>
      <c r="C22" s="32">
        <v>4.83</v>
      </c>
      <c r="D22" s="32">
        <v>4.7699999999999996</v>
      </c>
      <c r="E22" s="32">
        <v>4.75</v>
      </c>
      <c r="F22" s="32">
        <v>4.76</v>
      </c>
      <c r="G22" s="32">
        <v>4.72</v>
      </c>
      <c r="H22" s="32">
        <v>4.7</v>
      </c>
      <c r="I22" s="39">
        <f t="shared" si="0"/>
        <v>4.7549999999999999</v>
      </c>
    </row>
    <row r="23" spans="1:9" s="35" customFormat="1" ht="21.75" x14ac:dyDescent="0.5">
      <c r="A23" s="33">
        <v>19</v>
      </c>
      <c r="B23" s="36" t="s">
        <v>40</v>
      </c>
      <c r="C23" s="32">
        <v>4.97</v>
      </c>
      <c r="D23" s="32">
        <v>4.8600000000000003</v>
      </c>
      <c r="E23" s="32">
        <v>4.8899999999999997</v>
      </c>
      <c r="F23" s="32">
        <v>4.8899999999999997</v>
      </c>
      <c r="G23" s="32">
        <v>4.91</v>
      </c>
      <c r="H23" s="32">
        <v>4.25</v>
      </c>
      <c r="I23" s="39">
        <f t="shared" si="0"/>
        <v>4.7949999999999999</v>
      </c>
    </row>
    <row r="24" spans="1:9" s="35" customFormat="1" ht="21.75" x14ac:dyDescent="0.5">
      <c r="A24" s="33">
        <v>20</v>
      </c>
      <c r="B24" s="51" t="s">
        <v>41</v>
      </c>
      <c r="C24" s="34">
        <v>4.8499999999999996</v>
      </c>
      <c r="D24" s="32">
        <v>4.97</v>
      </c>
      <c r="E24" s="32">
        <v>4.9400000000000004</v>
      </c>
      <c r="F24" s="32">
        <v>4.92</v>
      </c>
      <c r="G24" s="32">
        <v>4.83</v>
      </c>
      <c r="H24" s="32">
        <v>5</v>
      </c>
      <c r="I24" s="32">
        <v>5</v>
      </c>
    </row>
    <row r="25" spans="1:9" s="35" customFormat="1" ht="21.75" x14ac:dyDescent="0.5">
      <c r="A25" s="33">
        <v>21</v>
      </c>
      <c r="B25" s="34" t="s">
        <v>42</v>
      </c>
      <c r="C25" s="32">
        <v>4.96</v>
      </c>
      <c r="D25" s="32">
        <v>4.87</v>
      </c>
      <c r="E25" s="32">
        <v>4.8099999999999996</v>
      </c>
      <c r="F25" s="32">
        <v>4.87</v>
      </c>
      <c r="G25" s="32">
        <v>4.8600000000000003</v>
      </c>
      <c r="H25" s="32">
        <v>4.88</v>
      </c>
      <c r="I25" s="39">
        <f t="shared" si="0"/>
        <v>4.875</v>
      </c>
    </row>
    <row r="26" spans="1:9" s="35" customFormat="1" ht="21.75" x14ac:dyDescent="0.5">
      <c r="A26" s="33">
        <v>22</v>
      </c>
      <c r="B26" s="34" t="s">
        <v>43</v>
      </c>
      <c r="C26" s="32">
        <v>4.93</v>
      </c>
      <c r="D26" s="32">
        <v>4.93</v>
      </c>
      <c r="E26" s="32">
        <v>4.9000000000000004</v>
      </c>
      <c r="F26" s="32">
        <v>4.96</v>
      </c>
      <c r="G26" s="32">
        <v>4.82</v>
      </c>
      <c r="H26" s="32">
        <v>5</v>
      </c>
      <c r="I26" s="39">
        <f t="shared" si="0"/>
        <v>4.9233333333333329</v>
      </c>
    </row>
    <row r="27" spans="1:9" s="35" customFormat="1" ht="21.75" x14ac:dyDescent="0.5">
      <c r="A27" s="33">
        <v>23</v>
      </c>
      <c r="B27" s="34" t="s">
        <v>44</v>
      </c>
      <c r="C27" s="32">
        <v>4.83</v>
      </c>
      <c r="D27" s="32">
        <v>4.07</v>
      </c>
      <c r="E27" s="32">
        <v>4.7</v>
      </c>
      <c r="F27" s="32">
        <v>4.6900000000000004</v>
      </c>
      <c r="G27" s="32">
        <v>4.6900000000000004</v>
      </c>
      <c r="H27" s="32">
        <v>4.72</v>
      </c>
      <c r="I27" s="39">
        <f t="shared" si="0"/>
        <v>4.6166666666666671</v>
      </c>
    </row>
    <row r="28" spans="1:9" s="35" customFormat="1" ht="21.75" x14ac:dyDescent="0.5">
      <c r="A28" s="33">
        <v>24</v>
      </c>
      <c r="B28" s="36" t="s">
        <v>45</v>
      </c>
      <c r="C28" s="32">
        <v>4.96</v>
      </c>
      <c r="D28" s="32">
        <v>4.82</v>
      </c>
      <c r="E28" s="32">
        <v>4.8899999999999997</v>
      </c>
      <c r="F28" s="32">
        <v>4.93</v>
      </c>
      <c r="G28" s="32">
        <v>4.93</v>
      </c>
      <c r="H28" s="32">
        <v>4.83</v>
      </c>
      <c r="I28" s="39">
        <f t="shared" si="0"/>
        <v>4.8933333333333335</v>
      </c>
    </row>
    <row r="29" spans="1:9" s="35" customFormat="1" ht="21.75" x14ac:dyDescent="0.5">
      <c r="A29" s="33">
        <v>25</v>
      </c>
      <c r="B29" s="36" t="s">
        <v>46</v>
      </c>
      <c r="C29" s="32">
        <v>4</v>
      </c>
      <c r="D29" s="32">
        <v>5</v>
      </c>
      <c r="E29" s="32">
        <v>5</v>
      </c>
      <c r="F29" s="32">
        <v>5</v>
      </c>
      <c r="G29" s="32">
        <v>5</v>
      </c>
      <c r="H29" s="32">
        <v>0</v>
      </c>
      <c r="I29" s="39">
        <f t="shared" si="0"/>
        <v>4</v>
      </c>
    </row>
    <row r="30" spans="1:9" s="35" customFormat="1" ht="21.75" x14ac:dyDescent="0.5">
      <c r="A30" s="33">
        <v>26</v>
      </c>
      <c r="B30" s="36" t="s">
        <v>47</v>
      </c>
      <c r="C30" s="32">
        <v>5</v>
      </c>
      <c r="D30" s="32">
        <v>5</v>
      </c>
      <c r="E30" s="32">
        <v>5</v>
      </c>
      <c r="F30" s="32">
        <v>5</v>
      </c>
      <c r="G30" s="32">
        <v>5</v>
      </c>
      <c r="H30" s="32">
        <v>5</v>
      </c>
      <c r="I30" s="39">
        <f t="shared" si="0"/>
        <v>5</v>
      </c>
    </row>
    <row r="31" spans="1:9" s="35" customFormat="1" ht="21.75" x14ac:dyDescent="0.5">
      <c r="A31" s="33">
        <v>27</v>
      </c>
      <c r="B31" s="36" t="s">
        <v>48</v>
      </c>
      <c r="C31" s="32">
        <v>5</v>
      </c>
      <c r="D31" s="32">
        <v>4.93</v>
      </c>
      <c r="E31" s="32">
        <v>4.8899999999999997</v>
      </c>
      <c r="F31" s="32">
        <v>4.91</v>
      </c>
      <c r="G31" s="32">
        <v>4.9800000000000004</v>
      </c>
      <c r="H31" s="32">
        <v>4.82</v>
      </c>
      <c r="I31" s="32">
        <v>5</v>
      </c>
    </row>
    <row r="32" spans="1:9" s="35" customFormat="1" ht="21.75" x14ac:dyDescent="0.5">
      <c r="A32" s="33">
        <v>28</v>
      </c>
      <c r="B32" s="36" t="s">
        <v>49</v>
      </c>
      <c r="C32" s="32">
        <v>5</v>
      </c>
      <c r="D32" s="32">
        <v>5</v>
      </c>
      <c r="E32" s="32">
        <v>5</v>
      </c>
      <c r="F32" s="32">
        <v>5</v>
      </c>
      <c r="G32" s="32">
        <v>5</v>
      </c>
      <c r="H32" s="32">
        <v>5</v>
      </c>
      <c r="I32" s="39">
        <f>(C32+D32+E32+F32+G32+H32)/6</f>
        <v>5</v>
      </c>
    </row>
    <row r="33" spans="1:9" s="35" customFormat="1" ht="24" x14ac:dyDescent="0.55000000000000004">
      <c r="A33" s="42"/>
      <c r="B33" s="43"/>
      <c r="C33" s="44"/>
      <c r="D33" s="44"/>
      <c r="E33" s="44"/>
      <c r="F33" s="44"/>
      <c r="G33" s="44"/>
      <c r="H33" s="44"/>
      <c r="I33" s="34"/>
    </row>
    <row r="34" spans="1:9" s="35" customFormat="1" ht="21.75" x14ac:dyDescent="0.2">
      <c r="A34" s="64" t="s">
        <v>17</v>
      </c>
      <c r="B34" s="64"/>
      <c r="C34" s="64"/>
      <c r="D34" s="64"/>
      <c r="E34" s="64"/>
      <c r="F34" s="64"/>
      <c r="G34" s="64"/>
      <c r="H34" s="64"/>
    </row>
    <row r="35" spans="1:9" s="35" customFormat="1" ht="21.75" x14ac:dyDescent="0.2">
      <c r="A35" s="64" t="s">
        <v>107</v>
      </c>
      <c r="B35" s="64"/>
      <c r="C35" s="64"/>
      <c r="D35" s="64"/>
      <c r="E35" s="64"/>
      <c r="F35" s="64"/>
      <c r="G35" s="64"/>
      <c r="H35" s="64"/>
    </row>
    <row r="36" spans="1:9" s="35" customFormat="1" ht="21.75" x14ac:dyDescent="0.5">
      <c r="A36" s="69" t="s">
        <v>2</v>
      </c>
      <c r="B36" s="69" t="s">
        <v>3</v>
      </c>
      <c r="C36" s="70" t="s">
        <v>18</v>
      </c>
      <c r="D36" s="70"/>
      <c r="E36" s="70"/>
      <c r="F36" s="70"/>
      <c r="G36" s="70"/>
      <c r="H36" s="70"/>
      <c r="I36" s="61" t="s">
        <v>105</v>
      </c>
    </row>
    <row r="37" spans="1:9" s="35" customFormat="1" ht="21.75" x14ac:dyDescent="0.2">
      <c r="A37" s="69"/>
      <c r="B37" s="69"/>
      <c r="C37" s="45" t="s">
        <v>5</v>
      </c>
      <c r="D37" s="45" t="s">
        <v>6</v>
      </c>
      <c r="E37" s="45" t="s">
        <v>7</v>
      </c>
      <c r="F37" s="45" t="s">
        <v>8</v>
      </c>
      <c r="G37" s="45" t="s">
        <v>9</v>
      </c>
      <c r="H37" s="46" t="s">
        <v>10</v>
      </c>
      <c r="I37" s="62"/>
    </row>
    <row r="38" spans="1:9" s="35" customFormat="1" ht="21.75" x14ac:dyDescent="0.5">
      <c r="A38" s="33">
        <v>29</v>
      </c>
      <c r="B38" s="36" t="s">
        <v>50</v>
      </c>
      <c r="C38" s="32">
        <v>4.96</v>
      </c>
      <c r="D38" s="32">
        <v>4.91</v>
      </c>
      <c r="E38" s="32">
        <v>4.9400000000000004</v>
      </c>
      <c r="F38" s="32">
        <v>4.9000000000000004</v>
      </c>
      <c r="G38" s="32">
        <v>4.97</v>
      </c>
      <c r="H38" s="32">
        <v>4.8600000000000003</v>
      </c>
      <c r="I38" s="39">
        <f>(C38+D38+E38+F38+G38+H38)/6</f>
        <v>4.9233333333333329</v>
      </c>
    </row>
    <row r="39" spans="1:9" s="35" customFormat="1" ht="21.75" x14ac:dyDescent="0.5">
      <c r="A39" s="33">
        <v>30</v>
      </c>
      <c r="B39" s="36" t="s">
        <v>51</v>
      </c>
      <c r="C39" s="47">
        <v>4.92</v>
      </c>
      <c r="D39" s="47">
        <v>4.8</v>
      </c>
      <c r="E39" s="47">
        <v>4.8600000000000003</v>
      </c>
      <c r="F39" s="47">
        <v>4.8</v>
      </c>
      <c r="G39" s="47">
        <v>4.84</v>
      </c>
      <c r="H39" s="47">
        <v>4.72</v>
      </c>
      <c r="I39" s="39">
        <f t="shared" ref="I39:I84" si="1">(C39+D39+E39+F39+G39+H39)/6</f>
        <v>4.8233333333333333</v>
      </c>
    </row>
    <row r="40" spans="1:9" s="35" customFormat="1" ht="21.75" x14ac:dyDescent="0.5">
      <c r="A40" s="33">
        <v>31</v>
      </c>
      <c r="B40" s="36" t="s">
        <v>52</v>
      </c>
      <c r="C40" s="32">
        <v>5</v>
      </c>
      <c r="D40" s="32">
        <v>5</v>
      </c>
      <c r="E40" s="32">
        <v>5</v>
      </c>
      <c r="F40" s="32">
        <v>5</v>
      </c>
      <c r="G40" s="32">
        <v>5</v>
      </c>
      <c r="H40" s="32">
        <v>5</v>
      </c>
      <c r="I40" s="39">
        <f t="shared" si="1"/>
        <v>5</v>
      </c>
    </row>
    <row r="41" spans="1:9" s="35" customFormat="1" ht="21.75" x14ac:dyDescent="0.5">
      <c r="A41" s="33">
        <v>32</v>
      </c>
      <c r="B41" s="36" t="s">
        <v>53</v>
      </c>
      <c r="C41" s="32">
        <v>5</v>
      </c>
      <c r="D41" s="32">
        <v>4.96</v>
      </c>
      <c r="E41" s="32">
        <v>4.97</v>
      </c>
      <c r="F41" s="32">
        <v>4.95</v>
      </c>
      <c r="G41" s="32">
        <v>4.95</v>
      </c>
      <c r="H41" s="32">
        <v>4.9400000000000004</v>
      </c>
      <c r="I41" s="39">
        <f t="shared" si="1"/>
        <v>4.9616666666666669</v>
      </c>
    </row>
    <row r="42" spans="1:9" s="35" customFormat="1" ht="21.75" x14ac:dyDescent="0.5">
      <c r="A42" s="33">
        <v>33</v>
      </c>
      <c r="B42" s="36" t="s">
        <v>54</v>
      </c>
      <c r="C42" s="32">
        <v>4.97</v>
      </c>
      <c r="D42" s="32">
        <v>4.83</v>
      </c>
      <c r="E42" s="32">
        <v>4.83</v>
      </c>
      <c r="F42" s="32">
        <v>4.71</v>
      </c>
      <c r="G42" s="32">
        <v>4.88</v>
      </c>
      <c r="H42" s="32">
        <v>4.67</v>
      </c>
      <c r="I42" s="39">
        <f t="shared" si="1"/>
        <v>4.8150000000000004</v>
      </c>
    </row>
    <row r="43" spans="1:9" s="35" customFormat="1" ht="21.75" x14ac:dyDescent="0.5">
      <c r="A43" s="33">
        <v>34</v>
      </c>
      <c r="B43" s="36" t="s">
        <v>55</v>
      </c>
      <c r="C43" s="32">
        <v>4.8</v>
      </c>
      <c r="D43" s="32">
        <v>4.8</v>
      </c>
      <c r="E43" s="32">
        <v>4.95</v>
      </c>
      <c r="F43" s="32">
        <v>4.88</v>
      </c>
      <c r="G43" s="32">
        <v>4.8</v>
      </c>
      <c r="H43" s="32">
        <v>4.6500000000000004</v>
      </c>
      <c r="I43" s="39">
        <f t="shared" si="1"/>
        <v>4.8133333333333335</v>
      </c>
    </row>
    <row r="44" spans="1:9" s="35" customFormat="1" ht="21.75" x14ac:dyDescent="0.5">
      <c r="A44" s="33">
        <v>35</v>
      </c>
      <c r="B44" s="34" t="s">
        <v>56</v>
      </c>
      <c r="C44" s="32">
        <v>5</v>
      </c>
      <c r="D44" s="32">
        <v>5</v>
      </c>
      <c r="E44" s="32">
        <v>5</v>
      </c>
      <c r="F44" s="32">
        <v>5</v>
      </c>
      <c r="G44" s="32">
        <v>5</v>
      </c>
      <c r="H44" s="32">
        <v>5</v>
      </c>
      <c r="I44" s="39">
        <f t="shared" si="1"/>
        <v>5</v>
      </c>
    </row>
    <row r="45" spans="1:9" s="35" customFormat="1" ht="21.75" x14ac:dyDescent="0.5">
      <c r="A45" s="33">
        <v>36</v>
      </c>
      <c r="B45" s="34" t="s">
        <v>57</v>
      </c>
      <c r="C45" s="32">
        <v>4</v>
      </c>
      <c r="D45" s="32">
        <v>4</v>
      </c>
      <c r="E45" s="32">
        <v>4</v>
      </c>
      <c r="F45" s="32">
        <v>4</v>
      </c>
      <c r="G45" s="32">
        <v>4</v>
      </c>
      <c r="H45" s="32">
        <v>4</v>
      </c>
      <c r="I45" s="39">
        <f t="shared" si="1"/>
        <v>4</v>
      </c>
    </row>
    <row r="46" spans="1:9" s="35" customFormat="1" ht="21.75" x14ac:dyDescent="0.5">
      <c r="A46" s="33">
        <v>37</v>
      </c>
      <c r="B46" s="34" t="s">
        <v>58</v>
      </c>
      <c r="C46" s="32">
        <v>5</v>
      </c>
      <c r="D46" s="32">
        <v>5</v>
      </c>
      <c r="E46" s="32">
        <v>5</v>
      </c>
      <c r="F46" s="32">
        <v>5</v>
      </c>
      <c r="G46" s="32">
        <v>5</v>
      </c>
      <c r="H46" s="32">
        <v>5</v>
      </c>
      <c r="I46" s="39">
        <f t="shared" si="1"/>
        <v>5</v>
      </c>
    </row>
    <row r="47" spans="1:9" s="35" customFormat="1" ht="21.75" x14ac:dyDescent="0.5">
      <c r="A47" s="33">
        <v>38</v>
      </c>
      <c r="B47" s="34" t="s">
        <v>59</v>
      </c>
      <c r="C47" s="32">
        <v>4.84</v>
      </c>
      <c r="D47" s="32">
        <v>4.72</v>
      </c>
      <c r="E47" s="32">
        <v>4.6900000000000004</v>
      </c>
      <c r="F47" s="32">
        <v>4.7699999999999996</v>
      </c>
      <c r="G47" s="32">
        <v>4.7300000000000004</v>
      </c>
      <c r="H47" s="32">
        <v>4.6500000000000004</v>
      </c>
      <c r="I47" s="39">
        <f t="shared" si="1"/>
        <v>4.7333333333333334</v>
      </c>
    </row>
    <row r="48" spans="1:9" s="35" customFormat="1" ht="21.75" x14ac:dyDescent="0.5">
      <c r="A48" s="33">
        <v>39</v>
      </c>
      <c r="B48" s="34" t="s">
        <v>60</v>
      </c>
      <c r="C48" s="32">
        <v>5</v>
      </c>
      <c r="D48" s="32">
        <v>5</v>
      </c>
      <c r="E48" s="32">
        <v>5</v>
      </c>
      <c r="F48" s="32">
        <v>5</v>
      </c>
      <c r="G48" s="32">
        <v>5</v>
      </c>
      <c r="H48" s="32">
        <v>5</v>
      </c>
      <c r="I48" s="39">
        <f t="shared" si="1"/>
        <v>5</v>
      </c>
    </row>
    <row r="49" spans="1:9" s="35" customFormat="1" ht="21.75" x14ac:dyDescent="0.5">
      <c r="A49" s="33">
        <v>40</v>
      </c>
      <c r="B49" s="36" t="s">
        <v>61</v>
      </c>
      <c r="C49" s="32">
        <v>5</v>
      </c>
      <c r="D49" s="32">
        <v>4.5999999999999996</v>
      </c>
      <c r="E49" s="32">
        <v>4.97</v>
      </c>
      <c r="F49" s="32">
        <v>4.92</v>
      </c>
      <c r="G49" s="32">
        <v>4.93</v>
      </c>
      <c r="H49" s="32">
        <v>4.95</v>
      </c>
      <c r="I49" s="39">
        <f t="shared" si="1"/>
        <v>4.8950000000000005</v>
      </c>
    </row>
    <row r="50" spans="1:9" s="35" customFormat="1" ht="21.75" x14ac:dyDescent="0.5">
      <c r="A50" s="33">
        <v>41</v>
      </c>
      <c r="B50" s="36" t="s">
        <v>62</v>
      </c>
      <c r="C50" s="32">
        <v>4.75</v>
      </c>
      <c r="D50" s="32">
        <v>4.76</v>
      </c>
      <c r="E50" s="32">
        <v>4.7</v>
      </c>
      <c r="F50" s="32">
        <v>4.7</v>
      </c>
      <c r="G50" s="32">
        <v>4.72</v>
      </c>
      <c r="H50" s="32">
        <v>4.74</v>
      </c>
      <c r="I50" s="39">
        <f t="shared" si="1"/>
        <v>4.7283333333333326</v>
      </c>
    </row>
    <row r="51" spans="1:9" s="35" customFormat="1" ht="21.75" x14ac:dyDescent="0.5">
      <c r="A51" s="33">
        <v>42</v>
      </c>
      <c r="B51" s="36" t="s">
        <v>63</v>
      </c>
      <c r="C51" s="32">
        <v>4.75</v>
      </c>
      <c r="D51" s="32">
        <v>4.7300000000000004</v>
      </c>
      <c r="E51" s="32">
        <v>4.87</v>
      </c>
      <c r="F51" s="32">
        <v>4.8499999999999996</v>
      </c>
      <c r="G51" s="32">
        <v>4.75</v>
      </c>
      <c r="H51" s="32">
        <v>4.5599999999999996</v>
      </c>
      <c r="I51" s="39">
        <f t="shared" si="1"/>
        <v>4.7516666666666669</v>
      </c>
    </row>
    <row r="52" spans="1:9" s="35" customFormat="1" ht="21.75" x14ac:dyDescent="0.5">
      <c r="A52" s="33">
        <v>43</v>
      </c>
      <c r="B52" s="36" t="s">
        <v>64</v>
      </c>
      <c r="C52" s="32">
        <v>4.75</v>
      </c>
      <c r="D52" s="32">
        <v>4.7699999999999996</v>
      </c>
      <c r="E52" s="32">
        <v>4.75</v>
      </c>
      <c r="F52" s="32">
        <v>4.71</v>
      </c>
      <c r="G52" s="32">
        <v>4.8099999999999996</v>
      </c>
      <c r="H52" s="32">
        <v>4.72</v>
      </c>
      <c r="I52" s="39">
        <f t="shared" si="1"/>
        <v>4.751666666666666</v>
      </c>
    </row>
    <row r="53" spans="1:9" s="35" customFormat="1" ht="21.75" x14ac:dyDescent="0.5">
      <c r="A53" s="33">
        <v>44</v>
      </c>
      <c r="B53" s="36" t="s">
        <v>65</v>
      </c>
      <c r="C53" s="32">
        <v>4.84</v>
      </c>
      <c r="D53" s="32">
        <v>4.72</v>
      </c>
      <c r="E53" s="32">
        <v>4.63</v>
      </c>
      <c r="F53" s="32">
        <v>4.7699999999999996</v>
      </c>
      <c r="G53" s="32">
        <v>4.7300000000000004</v>
      </c>
      <c r="H53" s="32">
        <v>4.6500000000000004</v>
      </c>
      <c r="I53" s="39">
        <f t="shared" si="1"/>
        <v>4.7233333333333327</v>
      </c>
    </row>
    <row r="54" spans="1:9" s="35" customFormat="1" ht="21.75" x14ac:dyDescent="0.5">
      <c r="A54" s="33">
        <v>45</v>
      </c>
      <c r="B54" s="36" t="s">
        <v>71</v>
      </c>
      <c r="C54" s="32">
        <v>4.95</v>
      </c>
      <c r="D54" s="32">
        <v>4.95</v>
      </c>
      <c r="E54" s="32">
        <v>5</v>
      </c>
      <c r="F54" s="32">
        <v>4.97</v>
      </c>
      <c r="G54" s="32">
        <v>5</v>
      </c>
      <c r="H54" s="32">
        <v>4.9000000000000004</v>
      </c>
      <c r="I54" s="39">
        <f t="shared" si="1"/>
        <v>4.9616666666666669</v>
      </c>
    </row>
    <row r="55" spans="1:9" s="35" customFormat="1" ht="21.75" x14ac:dyDescent="0.5">
      <c r="A55" s="33">
        <v>46</v>
      </c>
      <c r="B55" s="36" t="s">
        <v>100</v>
      </c>
      <c r="C55" s="32">
        <v>4.9000000000000004</v>
      </c>
      <c r="D55" s="32">
        <v>4.6900000000000004</v>
      </c>
      <c r="E55" s="32">
        <v>4.67</v>
      </c>
      <c r="F55" s="32">
        <v>4.72</v>
      </c>
      <c r="G55" s="32">
        <v>4.66</v>
      </c>
      <c r="H55" s="32">
        <v>4.78</v>
      </c>
      <c r="I55" s="39">
        <f t="shared" si="1"/>
        <v>4.7366666666666672</v>
      </c>
    </row>
    <row r="56" spans="1:9" s="35" customFormat="1" ht="21.75" x14ac:dyDescent="0.5">
      <c r="A56" s="33">
        <v>47</v>
      </c>
      <c r="B56" s="36" t="s">
        <v>91</v>
      </c>
      <c r="C56" s="32">
        <v>5</v>
      </c>
      <c r="D56" s="32">
        <v>4.8899999999999997</v>
      </c>
      <c r="E56" s="32">
        <v>4.8899999999999997</v>
      </c>
      <c r="F56" s="32">
        <v>4.9000000000000004</v>
      </c>
      <c r="G56" s="32">
        <v>4.96</v>
      </c>
      <c r="H56" s="32">
        <v>4.8099999999999996</v>
      </c>
      <c r="I56" s="39">
        <f t="shared" si="1"/>
        <v>4.9083333333333332</v>
      </c>
    </row>
    <row r="57" spans="1:9" s="35" customFormat="1" ht="21.75" x14ac:dyDescent="0.5">
      <c r="A57" s="33">
        <v>48</v>
      </c>
      <c r="B57" s="36" t="s">
        <v>101</v>
      </c>
      <c r="C57" s="47">
        <v>4.75</v>
      </c>
      <c r="D57" s="47">
        <v>4.58</v>
      </c>
      <c r="E57" s="47">
        <v>4.62</v>
      </c>
      <c r="F57" s="47">
        <v>4.63</v>
      </c>
      <c r="G57" s="47">
        <v>4.6399999999999997</v>
      </c>
      <c r="H57" s="32">
        <v>4.6500000000000004</v>
      </c>
      <c r="I57" s="39">
        <f t="shared" si="1"/>
        <v>4.6449999999999996</v>
      </c>
    </row>
    <row r="58" spans="1:9" s="35" customFormat="1" ht="21.75" x14ac:dyDescent="0.5">
      <c r="A58" s="33">
        <v>49</v>
      </c>
      <c r="B58" s="34" t="s">
        <v>66</v>
      </c>
      <c r="C58" s="32">
        <v>4.9000000000000004</v>
      </c>
      <c r="D58" s="32">
        <v>4.75</v>
      </c>
      <c r="E58" s="32">
        <v>4.76</v>
      </c>
      <c r="F58" s="32">
        <v>4.88</v>
      </c>
      <c r="G58" s="32">
        <v>4.88</v>
      </c>
      <c r="H58" s="32">
        <v>4.7</v>
      </c>
      <c r="I58" s="39">
        <f t="shared" si="1"/>
        <v>4.8116666666666665</v>
      </c>
    </row>
    <row r="59" spans="1:9" s="35" customFormat="1" ht="21.75" x14ac:dyDescent="0.5">
      <c r="A59" s="33">
        <v>50</v>
      </c>
      <c r="B59" s="34" t="s">
        <v>67</v>
      </c>
      <c r="C59" s="32">
        <v>4.83</v>
      </c>
      <c r="D59" s="32">
        <v>4.68</v>
      </c>
      <c r="E59" s="32">
        <v>3.87</v>
      </c>
      <c r="F59" s="32">
        <v>4.76</v>
      </c>
      <c r="G59" s="32">
        <v>3.92</v>
      </c>
      <c r="H59" s="32">
        <v>3.89</v>
      </c>
      <c r="I59" s="39">
        <f t="shared" si="1"/>
        <v>4.3250000000000002</v>
      </c>
    </row>
    <row r="60" spans="1:9" s="35" customFormat="1" ht="21.75" x14ac:dyDescent="0.5">
      <c r="A60" s="33">
        <v>51</v>
      </c>
      <c r="B60" s="34" t="s">
        <v>68</v>
      </c>
      <c r="C60" s="32">
        <v>4.9000000000000004</v>
      </c>
      <c r="D60" s="32">
        <v>4.7699999999999996</v>
      </c>
      <c r="E60" s="32">
        <v>4.7</v>
      </c>
      <c r="F60" s="32">
        <v>4.82</v>
      </c>
      <c r="G60" s="32">
        <v>4.8499999999999996</v>
      </c>
      <c r="H60" s="32">
        <v>4.82</v>
      </c>
      <c r="I60" s="39">
        <f t="shared" si="1"/>
        <v>4.8099999999999996</v>
      </c>
    </row>
    <row r="61" spans="1:9" s="35" customFormat="1" ht="21.75" x14ac:dyDescent="0.5">
      <c r="A61" s="33">
        <v>52</v>
      </c>
      <c r="B61" s="34" t="s">
        <v>69</v>
      </c>
      <c r="C61" s="32">
        <v>5</v>
      </c>
      <c r="D61" s="32">
        <v>5</v>
      </c>
      <c r="E61" s="32">
        <v>4.5999999999999996</v>
      </c>
      <c r="F61" s="32">
        <v>4.8</v>
      </c>
      <c r="G61" s="32">
        <v>4.5999999999999996</v>
      </c>
      <c r="H61" s="32">
        <v>4.5999999999999996</v>
      </c>
      <c r="I61" s="39">
        <f t="shared" si="1"/>
        <v>4.7666666666666666</v>
      </c>
    </row>
    <row r="62" spans="1:9" s="35" customFormat="1" ht="21.75" x14ac:dyDescent="0.5">
      <c r="A62" s="33">
        <v>53</v>
      </c>
      <c r="B62" s="36" t="s">
        <v>70</v>
      </c>
      <c r="C62" s="32">
        <v>4.7</v>
      </c>
      <c r="D62" s="32">
        <v>4.7</v>
      </c>
      <c r="E62" s="32">
        <v>4.92</v>
      </c>
      <c r="F62" s="32">
        <v>4.8099999999999996</v>
      </c>
      <c r="G62" s="32">
        <v>4.66</v>
      </c>
      <c r="H62" s="32">
        <v>4.6500000000000004</v>
      </c>
      <c r="I62" s="39">
        <f t="shared" si="1"/>
        <v>4.7399999999999993</v>
      </c>
    </row>
    <row r="63" spans="1:9" s="35" customFormat="1" ht="21.75" x14ac:dyDescent="0.5">
      <c r="A63" s="33">
        <v>54</v>
      </c>
      <c r="B63" s="36" t="s">
        <v>75</v>
      </c>
      <c r="C63" s="32">
        <v>4.84</v>
      </c>
      <c r="D63" s="32">
        <v>4.6900000000000004</v>
      </c>
      <c r="E63" s="32">
        <v>4.6500000000000004</v>
      </c>
      <c r="F63" s="32">
        <v>4.7300000000000004</v>
      </c>
      <c r="G63" s="32">
        <v>4.74</v>
      </c>
      <c r="H63" s="32">
        <v>4.6500000000000004</v>
      </c>
      <c r="I63" s="39">
        <f t="shared" si="1"/>
        <v>4.7166666666666677</v>
      </c>
    </row>
    <row r="64" spans="1:9" s="35" customFormat="1" ht="21.75" x14ac:dyDescent="0.5">
      <c r="A64" s="33">
        <v>55</v>
      </c>
      <c r="B64" s="41" t="s">
        <v>77</v>
      </c>
      <c r="C64" s="32">
        <v>4.93</v>
      </c>
      <c r="D64" s="32">
        <v>4.78</v>
      </c>
      <c r="E64" s="32">
        <v>4.8899999999999997</v>
      </c>
      <c r="F64" s="32">
        <v>4.88</v>
      </c>
      <c r="G64" s="32">
        <v>4.9400000000000004</v>
      </c>
      <c r="H64" s="32">
        <v>4.8499999999999996</v>
      </c>
      <c r="I64" s="39">
        <f t="shared" si="1"/>
        <v>4.8783333333333339</v>
      </c>
    </row>
    <row r="65" spans="1:9" s="35" customFormat="1" ht="21.75" x14ac:dyDescent="0.5">
      <c r="A65" s="33">
        <v>56</v>
      </c>
      <c r="B65" s="34" t="s">
        <v>78</v>
      </c>
      <c r="C65" s="32">
        <v>4.78</v>
      </c>
      <c r="D65" s="32">
        <v>4.82</v>
      </c>
      <c r="E65" s="32">
        <v>4.78</v>
      </c>
      <c r="F65" s="32">
        <v>4.8</v>
      </c>
      <c r="G65" s="32">
        <v>4.88</v>
      </c>
      <c r="H65" s="32">
        <v>4.8099999999999996</v>
      </c>
      <c r="I65" s="39">
        <f t="shared" si="1"/>
        <v>4.8116666666666665</v>
      </c>
    </row>
    <row r="66" spans="1:9" s="35" customFormat="1" ht="21.75" x14ac:dyDescent="0.5">
      <c r="A66" s="33">
        <v>57</v>
      </c>
      <c r="B66" s="36" t="s">
        <v>79</v>
      </c>
      <c r="C66" s="47">
        <v>5</v>
      </c>
      <c r="D66" s="47">
        <v>4.5999999999999996</v>
      </c>
      <c r="E66" s="47">
        <v>4.5999999999999996</v>
      </c>
      <c r="F66" s="47">
        <v>4.5999999999999996</v>
      </c>
      <c r="G66" s="47">
        <v>4.5999999999999996</v>
      </c>
      <c r="H66" s="47">
        <v>4.5999999999999996</v>
      </c>
      <c r="I66" s="48">
        <f t="shared" si="1"/>
        <v>4.666666666666667</v>
      </c>
    </row>
    <row r="67" spans="1:9" s="50" customFormat="1" ht="21.75" x14ac:dyDescent="0.5">
      <c r="A67" s="64" t="s">
        <v>17</v>
      </c>
      <c r="B67" s="64"/>
      <c r="C67" s="64"/>
      <c r="D67" s="64"/>
      <c r="E67" s="64"/>
      <c r="F67" s="64"/>
      <c r="G67" s="64"/>
      <c r="H67" s="64"/>
      <c r="I67" s="49"/>
    </row>
    <row r="68" spans="1:9" s="50" customFormat="1" ht="21.75" x14ac:dyDescent="0.5">
      <c r="A68" s="71" t="s">
        <v>107</v>
      </c>
      <c r="B68" s="71"/>
      <c r="C68" s="71"/>
      <c r="D68" s="71"/>
      <c r="E68" s="71"/>
      <c r="F68" s="71"/>
      <c r="G68" s="71"/>
      <c r="H68" s="71"/>
      <c r="I68" s="49"/>
    </row>
    <row r="69" spans="1:9" s="50" customFormat="1" ht="21.75" x14ac:dyDescent="0.5">
      <c r="A69" s="61" t="s">
        <v>2</v>
      </c>
      <c r="B69" s="61" t="s">
        <v>3</v>
      </c>
      <c r="C69" s="72" t="s">
        <v>18</v>
      </c>
      <c r="D69" s="73"/>
      <c r="E69" s="73"/>
      <c r="F69" s="73"/>
      <c r="G69" s="73"/>
      <c r="H69" s="74"/>
      <c r="I69" s="61" t="s">
        <v>105</v>
      </c>
    </row>
    <row r="70" spans="1:9" s="50" customFormat="1" ht="21.75" x14ac:dyDescent="0.25">
      <c r="A70" s="62"/>
      <c r="B70" s="62"/>
      <c r="C70" s="45" t="s">
        <v>5</v>
      </c>
      <c r="D70" s="45" t="s">
        <v>6</v>
      </c>
      <c r="E70" s="45" t="s">
        <v>7</v>
      </c>
      <c r="F70" s="45" t="s">
        <v>8</v>
      </c>
      <c r="G70" s="45" t="s">
        <v>9</v>
      </c>
      <c r="H70" s="46" t="s">
        <v>10</v>
      </c>
      <c r="I70" s="63"/>
    </row>
    <row r="71" spans="1:9" s="50" customFormat="1" ht="21.75" x14ac:dyDescent="0.5">
      <c r="A71" s="33">
        <v>58</v>
      </c>
      <c r="B71" s="36" t="s">
        <v>84</v>
      </c>
      <c r="C71" s="32">
        <v>5</v>
      </c>
      <c r="D71" s="32">
        <v>5</v>
      </c>
      <c r="E71" s="32">
        <v>5</v>
      </c>
      <c r="F71" s="32">
        <v>5</v>
      </c>
      <c r="G71" s="32">
        <v>5</v>
      </c>
      <c r="H71" s="32">
        <v>5</v>
      </c>
      <c r="I71" s="39">
        <f t="shared" si="1"/>
        <v>5</v>
      </c>
    </row>
    <row r="72" spans="1:9" s="50" customFormat="1" ht="21.75" x14ac:dyDescent="0.5">
      <c r="A72" s="33">
        <v>59</v>
      </c>
      <c r="B72" s="36" t="s">
        <v>89</v>
      </c>
      <c r="C72" s="32">
        <v>5</v>
      </c>
      <c r="D72" s="32">
        <v>5</v>
      </c>
      <c r="E72" s="32">
        <v>5</v>
      </c>
      <c r="F72" s="32">
        <v>5</v>
      </c>
      <c r="G72" s="32">
        <v>5</v>
      </c>
      <c r="H72" s="32">
        <v>5</v>
      </c>
      <c r="I72" s="39">
        <f t="shared" si="1"/>
        <v>5</v>
      </c>
    </row>
    <row r="73" spans="1:9" s="50" customFormat="1" ht="21.75" x14ac:dyDescent="0.5">
      <c r="A73" s="33">
        <v>60</v>
      </c>
      <c r="B73" s="36" t="s">
        <v>81</v>
      </c>
      <c r="C73" s="32">
        <v>5</v>
      </c>
      <c r="D73" s="32">
        <v>4.8899999999999997</v>
      </c>
      <c r="E73" s="32">
        <v>4.71</v>
      </c>
      <c r="F73" s="32">
        <v>4.78</v>
      </c>
      <c r="G73" s="32">
        <v>4.8899999999999997</v>
      </c>
      <c r="H73" s="32">
        <v>4.71</v>
      </c>
      <c r="I73" s="39">
        <f t="shared" si="1"/>
        <v>4.830000000000001</v>
      </c>
    </row>
    <row r="74" spans="1:9" s="50" customFormat="1" ht="21.75" x14ac:dyDescent="0.5">
      <c r="A74" s="33">
        <v>61</v>
      </c>
      <c r="B74" s="36" t="s">
        <v>82</v>
      </c>
      <c r="C74" s="32">
        <v>4.84</v>
      </c>
      <c r="D74" s="32">
        <v>4.6900000000000004</v>
      </c>
      <c r="E74" s="32">
        <v>4.6500000000000004</v>
      </c>
      <c r="F74" s="32">
        <v>4.72</v>
      </c>
      <c r="G74" s="32">
        <v>4.76</v>
      </c>
      <c r="H74" s="32">
        <v>4.66</v>
      </c>
      <c r="I74" s="39">
        <f>(C74+D74+E74+F74+G74+H74)/6</f>
        <v>4.7200000000000006</v>
      </c>
    </row>
    <row r="75" spans="1:9" s="50" customFormat="1" ht="21.75" x14ac:dyDescent="0.5">
      <c r="A75" s="33">
        <v>62</v>
      </c>
      <c r="B75" s="36" t="s">
        <v>83</v>
      </c>
      <c r="C75" s="32">
        <v>4.9000000000000004</v>
      </c>
      <c r="D75" s="32">
        <v>4.8499999999999996</v>
      </c>
      <c r="E75" s="32">
        <v>4.87</v>
      </c>
      <c r="F75" s="32">
        <v>4.88</v>
      </c>
      <c r="G75" s="32">
        <v>4.9400000000000004</v>
      </c>
      <c r="H75" s="32">
        <v>4.8499999999999996</v>
      </c>
      <c r="I75" s="39">
        <f t="shared" si="1"/>
        <v>4.8816666666666668</v>
      </c>
    </row>
    <row r="76" spans="1:9" s="50" customFormat="1" ht="21.75" x14ac:dyDescent="0.5">
      <c r="A76" s="33">
        <v>63</v>
      </c>
      <c r="B76" s="36" t="s">
        <v>92</v>
      </c>
      <c r="C76" s="32">
        <v>4.93</v>
      </c>
      <c r="D76" s="32">
        <v>4.82</v>
      </c>
      <c r="E76" s="32">
        <v>4.95</v>
      </c>
      <c r="F76" s="32">
        <v>4.97</v>
      </c>
      <c r="G76" s="32">
        <v>4.97</v>
      </c>
      <c r="H76" s="32">
        <v>4.93</v>
      </c>
      <c r="I76" s="39">
        <f t="shared" si="1"/>
        <v>4.9283333333333328</v>
      </c>
    </row>
    <row r="77" spans="1:9" s="50" customFormat="1" ht="21.75" x14ac:dyDescent="0.5">
      <c r="A77" s="33">
        <v>64</v>
      </c>
      <c r="B77" s="36" t="s">
        <v>93</v>
      </c>
      <c r="C77" s="32">
        <v>4.75</v>
      </c>
      <c r="D77" s="32">
        <v>4.6900000000000004</v>
      </c>
      <c r="E77" s="32">
        <v>4.82</v>
      </c>
      <c r="F77" s="32">
        <v>4.8099999999999996</v>
      </c>
      <c r="G77" s="32">
        <v>4.7300000000000004</v>
      </c>
      <c r="H77" s="32">
        <v>4.6100000000000003</v>
      </c>
      <c r="I77" s="39">
        <f t="shared" si="1"/>
        <v>4.7350000000000003</v>
      </c>
    </row>
    <row r="78" spans="1:9" s="50" customFormat="1" ht="21.75" x14ac:dyDescent="0.5">
      <c r="A78" s="33">
        <v>65</v>
      </c>
      <c r="B78" s="36" t="s">
        <v>95</v>
      </c>
      <c r="C78" s="32">
        <v>5</v>
      </c>
      <c r="D78" s="32">
        <v>5</v>
      </c>
      <c r="E78" s="32">
        <v>5</v>
      </c>
      <c r="F78" s="32">
        <v>5</v>
      </c>
      <c r="G78" s="32">
        <v>5</v>
      </c>
      <c r="H78" s="32">
        <v>5</v>
      </c>
      <c r="I78" s="39">
        <f t="shared" si="1"/>
        <v>5</v>
      </c>
    </row>
    <row r="79" spans="1:9" s="50" customFormat="1" ht="21.75" x14ac:dyDescent="0.5">
      <c r="A79" s="33">
        <v>66</v>
      </c>
      <c r="B79" s="36" t="s">
        <v>97</v>
      </c>
      <c r="C79" s="32">
        <v>5</v>
      </c>
      <c r="D79" s="32">
        <v>5</v>
      </c>
      <c r="E79" s="32">
        <v>5</v>
      </c>
      <c r="F79" s="32">
        <v>5</v>
      </c>
      <c r="G79" s="32">
        <v>5</v>
      </c>
      <c r="H79" s="32">
        <v>4</v>
      </c>
      <c r="I79" s="39">
        <f t="shared" si="1"/>
        <v>4.833333333333333</v>
      </c>
    </row>
    <row r="80" spans="1:9" s="50" customFormat="1" ht="21.75" x14ac:dyDescent="0.5">
      <c r="A80" s="33">
        <v>67</v>
      </c>
      <c r="B80" s="36" t="s">
        <v>96</v>
      </c>
      <c r="C80" s="32">
        <v>5</v>
      </c>
      <c r="D80" s="32">
        <v>5</v>
      </c>
      <c r="E80" s="32">
        <v>5</v>
      </c>
      <c r="F80" s="32">
        <v>5</v>
      </c>
      <c r="G80" s="32">
        <v>5</v>
      </c>
      <c r="H80" s="32">
        <v>5</v>
      </c>
      <c r="I80" s="39">
        <f t="shared" si="1"/>
        <v>5</v>
      </c>
    </row>
    <row r="81" spans="1:9" s="50" customFormat="1" ht="21.75" x14ac:dyDescent="0.5">
      <c r="A81" s="33">
        <v>68</v>
      </c>
      <c r="B81" s="36" t="s">
        <v>94</v>
      </c>
      <c r="C81" s="32">
        <v>4.97</v>
      </c>
      <c r="D81" s="32">
        <v>4.82</v>
      </c>
      <c r="E81" s="32">
        <v>4.71</v>
      </c>
      <c r="F81" s="32">
        <v>4.71</v>
      </c>
      <c r="G81" s="32">
        <v>4.7300000000000004</v>
      </c>
      <c r="H81" s="32">
        <v>4.6399999999999997</v>
      </c>
      <c r="I81" s="39">
        <f t="shared" si="1"/>
        <v>4.7633333333333336</v>
      </c>
    </row>
    <row r="82" spans="1:9" s="50" customFormat="1" ht="21.75" x14ac:dyDescent="0.5">
      <c r="A82" s="33">
        <v>69</v>
      </c>
      <c r="B82" s="36" t="s">
        <v>98</v>
      </c>
      <c r="C82" s="32">
        <v>4.92</v>
      </c>
      <c r="D82" s="32">
        <v>4.84</v>
      </c>
      <c r="E82" s="32">
        <v>4.68</v>
      </c>
      <c r="F82" s="32">
        <v>4.84</v>
      </c>
      <c r="G82" s="32">
        <v>4.5999999999999996</v>
      </c>
      <c r="H82" s="32">
        <v>4.68</v>
      </c>
      <c r="I82" s="39">
        <f t="shared" si="1"/>
        <v>4.7600000000000007</v>
      </c>
    </row>
    <row r="83" spans="1:9" s="50" customFormat="1" ht="21.75" x14ac:dyDescent="0.5">
      <c r="A83" s="33">
        <v>70</v>
      </c>
      <c r="B83" s="36" t="s">
        <v>106</v>
      </c>
      <c r="C83" s="32">
        <v>5</v>
      </c>
      <c r="D83" s="32">
        <v>5</v>
      </c>
      <c r="E83" s="32">
        <v>5</v>
      </c>
      <c r="F83" s="32">
        <v>5</v>
      </c>
      <c r="G83" s="32">
        <v>5</v>
      </c>
      <c r="H83" s="32">
        <v>5</v>
      </c>
      <c r="I83" s="39">
        <f t="shared" ref="I83" si="2">(C83+D83+E83+F83+G83+H83)/6</f>
        <v>5</v>
      </c>
    </row>
    <row r="84" spans="1:9" s="50" customFormat="1" ht="21.75" x14ac:dyDescent="0.5">
      <c r="A84" s="33">
        <v>71</v>
      </c>
      <c r="B84" s="36" t="s">
        <v>99</v>
      </c>
      <c r="C84" s="32">
        <v>4.84</v>
      </c>
      <c r="D84" s="32">
        <v>4.87</v>
      </c>
      <c r="E84" s="32">
        <v>4.8</v>
      </c>
      <c r="F84" s="32">
        <v>4.71</v>
      </c>
      <c r="G84" s="32">
        <v>4.82</v>
      </c>
      <c r="H84" s="32">
        <v>4.79</v>
      </c>
      <c r="I84" s="39">
        <f t="shared" si="1"/>
        <v>4.8050000000000006</v>
      </c>
    </row>
    <row r="85" spans="1:9" s="50" customFormat="1" ht="21.75" x14ac:dyDescent="0.3">
      <c r="A85" s="84" t="s">
        <v>108</v>
      </c>
      <c r="B85" s="83"/>
      <c r="C85" s="47">
        <f>C5+C6+C7+C8+C9+C10+C11+C12+C13++C14+C15+C16+C17+C18+C19+C20+C21+C22+C23+C24+C25+C26+C27+C28+C29+C30+C31+C32+C38+C39+C40+C41+C42+C43+C44+C45+C46+C47+C48+C49+C50+C51+C52+C53+C54+C55+C56+C57+C58+C59+C60+C61+C62+C63+C64+C65+C66+C71+C72+C73+C74+C75+C76+C77+C78+C79+C80+C81+C82+C83+C84</f>
        <v>346.69999999999993</v>
      </c>
      <c r="D85" s="47">
        <f>D5+D6+D7+D8+D9+D10+D11+D12+D13++D14+D15+D16+D17+D18+D19+D20+D21+D22+D23+D24+D25+D26+D27+D28+D29+D30+D31+D32+D38+D39+D40+D41+D42+D43+D44+D45+D46+D47+D48+D49+D50+D51+D52+D53+D54+D55+D56+D57+D58+D59+D60+D61+D62+D63+D64+D65+D66+D71+D72+D73+D74+D75+D76+D77+D78+D79+D80+D81+D82+D83+D84</f>
        <v>342.38</v>
      </c>
      <c r="E85" s="47">
        <f>E5+E6+E7+E8+E9+E10+E11+E12+E13++E14+E15+E16+E17+E18+E19+E20+E21+E22+E23+E24+E25+E26+E27+E28+E29+E30+E31+E32+E38+E39+E40+E41+E42+E43+E44+E45+E46+E47+E48+E49+E50+E51+E52+E53+E54+E55+E56+E57+E58+E59+E60+E61+E62+E63+E64+E65+E66+E71+E72+E73+E74+E75+E76+E77+E78+E79+E80+E81+E82+E83+E84</f>
        <v>341.98999999999984</v>
      </c>
      <c r="F85" s="47">
        <f>F5+F6+F7+F8+F9+F10+F11+F12+F13++F14+F15+F16+F17+F18+F19+F20+F21+F22+F23+F24+F25+F26+F27+F28+F29+F30+F31+F32+F38+F39+F40+F41+F42+F43+F44+F45+F46+F47+F48+F49+F50+F51+F52+F53+F54+F55+F56+F57+F58+F59+F60+F61+F62+F63+F64+F65+F66+F71+F72+F73+F74+F75+F76+F77+F78+F79+F80+F81+F82+F83+F84</f>
        <v>344.26</v>
      </c>
      <c r="G85" s="47">
        <f>G5+G6+G7+G8+G9+G10+G11+G12+G13++G14+G15+G16+G17+G18+G19+G20+G21+G22+G23+G24+G25+G26+G27+G28+G29+G30+G31+G32+G38+G39+G40+G41+G42+G43+G44+G45+G46+G47+G48+G49+G50+G51+G52+G53+G54+G55+G56+G57+G58+G59+G60+G61+G62+G63+G64+G65+G66+G71+G72+G73+G74+G75+G76+G77+G78+G79+G80+G81+G82+G83+G84</f>
        <v>343.42</v>
      </c>
      <c r="H85" s="47">
        <f>H5+H6+H7+H8+H9+H10+H11+H12+H13++H14+H15+H16+H17+H18+H19+H20+H21+H22+H23+H24+H25+H26+H27+H28+H29+H30+H31+H32+H38+H39+H40+H41+H42+H43+H44+H45+H46+H47+H48+H49+H50+H51+H52+H53+H54+H55+H56+H57+H58+H59+H60+H61+H62+H63+H64+H65+H66+H71+H72+H73+H74+H75+H76+H77+H78+H79+H80+H81+H82+H83+H84</f>
        <v>333.90000000000009</v>
      </c>
      <c r="I85" s="47">
        <f>I5+I6+I7+I8+I9+I10+I11+I12+I13++I14+I15+I16+I17+I18+I19+I20+I21+I22+I23+I24+I25+I26+I27+I28+I29+I30+I31+I32+I38+I39+I40+I41+I42+I43+I44+I45+I46+I47+I48+I49+I50+I51+I52+I53+I54+I55+I56+I57+I58+I59+I60+I61+I62+I63+I64+I65+I66+I71+I72+I73+I74+I75+I76+I77+I78+I79+I80+I81+I82+I83+I84</f>
        <v>342.26833333333337</v>
      </c>
    </row>
    <row r="86" spans="1:9" s="50" customFormat="1" ht="21.75" x14ac:dyDescent="0.5">
      <c r="A86" s="75" t="s">
        <v>13</v>
      </c>
      <c r="B86" s="76"/>
      <c r="C86" s="47">
        <f>346.7/71</f>
        <v>4.8830985915492953</v>
      </c>
      <c r="D86" s="47">
        <f>342.38/71</f>
        <v>4.8222535211267603</v>
      </c>
      <c r="E86" s="47">
        <f>341.99/71</f>
        <v>4.8167605633802815</v>
      </c>
      <c r="F86" s="47">
        <f>344.26/71</f>
        <v>4.8487323943661966</v>
      </c>
      <c r="G86" s="47">
        <f>343.9/71</f>
        <v>4.8436619718309855</v>
      </c>
      <c r="H86" s="47">
        <f>333.9/71</f>
        <v>4.7028169014084504</v>
      </c>
      <c r="I86" s="39">
        <f>342.27/71</f>
        <v>4.8207042253521122</v>
      </c>
    </row>
    <row r="87" spans="1:9" s="50" customFormat="1" ht="21.75" x14ac:dyDescent="0.5">
      <c r="A87" s="68" t="s">
        <v>14</v>
      </c>
      <c r="B87" s="68"/>
      <c r="C87" s="47">
        <f>4.88*100/5</f>
        <v>97.6</v>
      </c>
      <c r="D87" s="47">
        <f>4.82*100/5</f>
        <v>96.4</v>
      </c>
      <c r="E87" s="47">
        <f>4.82*100/5</f>
        <v>96.4</v>
      </c>
      <c r="F87" s="47">
        <f>4.85*100/5</f>
        <v>96.999999999999986</v>
      </c>
      <c r="G87" s="47">
        <f>4.84*100/5</f>
        <v>96.8</v>
      </c>
      <c r="H87" s="47">
        <f>4.7*100/5</f>
        <v>94</v>
      </c>
      <c r="I87" s="47">
        <f>4.82*100/5</f>
        <v>96.4</v>
      </c>
    </row>
  </sheetData>
  <mergeCells count="21">
    <mergeCell ref="A87:B87"/>
    <mergeCell ref="A35:H35"/>
    <mergeCell ref="A36:A37"/>
    <mergeCell ref="B36:B37"/>
    <mergeCell ref="C36:H36"/>
    <mergeCell ref="A67:H67"/>
    <mergeCell ref="A68:H68"/>
    <mergeCell ref="A69:A70"/>
    <mergeCell ref="B69:B70"/>
    <mergeCell ref="C69:H69"/>
    <mergeCell ref="A86:B86"/>
    <mergeCell ref="A85:B85"/>
    <mergeCell ref="I3:I4"/>
    <mergeCell ref="I36:I37"/>
    <mergeCell ref="I69:I70"/>
    <mergeCell ref="A34:H34"/>
    <mergeCell ref="A1:H1"/>
    <mergeCell ref="A2:H2"/>
    <mergeCell ref="A3:A4"/>
    <mergeCell ref="B3:B4"/>
    <mergeCell ref="C3:H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06655-4C6E-453D-ABE8-5E4790CF2246}">
  <dimension ref="A1:K89"/>
  <sheetViews>
    <sheetView topLeftCell="A67" zoomScale="200" zoomScaleNormal="200" workbookViewId="0">
      <selection activeCell="B24" sqref="B24"/>
    </sheetView>
  </sheetViews>
  <sheetFormatPr defaultRowHeight="14.25" x14ac:dyDescent="0.2"/>
  <cols>
    <col min="1" max="1" width="4.75" customWidth="1"/>
    <col min="2" max="2" width="21.5" customWidth="1"/>
    <col min="3" max="3" width="7.75" customWidth="1"/>
    <col min="4" max="4" width="8.25" customWidth="1"/>
    <col min="5" max="5" width="7.875" customWidth="1"/>
    <col min="6" max="6" width="7.75" customWidth="1"/>
    <col min="7" max="7" width="8.125" customWidth="1"/>
    <col min="8" max="8" width="7.75" customWidth="1"/>
  </cols>
  <sheetData>
    <row r="1" spans="1:8" ht="21.75" x14ac:dyDescent="0.2">
      <c r="A1" s="65" t="s">
        <v>17</v>
      </c>
      <c r="B1" s="65"/>
      <c r="C1" s="65"/>
      <c r="D1" s="65"/>
      <c r="E1" s="65"/>
      <c r="F1" s="65"/>
      <c r="G1" s="65"/>
      <c r="H1" s="65"/>
    </row>
    <row r="2" spans="1:8" ht="21.75" x14ac:dyDescent="0.2">
      <c r="A2" s="65" t="s">
        <v>90</v>
      </c>
      <c r="B2" s="65"/>
      <c r="C2" s="65"/>
      <c r="D2" s="65"/>
      <c r="E2" s="65"/>
      <c r="F2" s="65"/>
      <c r="G2" s="65"/>
      <c r="H2" s="65"/>
    </row>
    <row r="3" spans="1:8" ht="21.75" x14ac:dyDescent="0.5">
      <c r="A3" s="66" t="s">
        <v>2</v>
      </c>
      <c r="B3" s="66" t="s">
        <v>3</v>
      </c>
      <c r="C3" s="67" t="s">
        <v>18</v>
      </c>
      <c r="D3" s="67"/>
      <c r="E3" s="67"/>
      <c r="F3" s="67"/>
      <c r="G3" s="67"/>
      <c r="H3" s="67"/>
    </row>
    <row r="4" spans="1:8" ht="21.75" x14ac:dyDescent="0.2">
      <c r="A4" s="66"/>
      <c r="B4" s="66"/>
      <c r="C4" s="26" t="s">
        <v>5</v>
      </c>
      <c r="D4" s="26" t="s">
        <v>6</v>
      </c>
      <c r="E4" s="26" t="s">
        <v>7</v>
      </c>
      <c r="F4" s="26" t="s">
        <v>8</v>
      </c>
      <c r="G4" s="26" t="s">
        <v>9</v>
      </c>
      <c r="H4" s="26" t="s">
        <v>10</v>
      </c>
    </row>
    <row r="5" spans="1:8" ht="21.75" x14ac:dyDescent="0.2">
      <c r="A5" s="18">
        <v>1</v>
      </c>
      <c r="B5" s="10" t="s">
        <v>20</v>
      </c>
      <c r="C5" s="19">
        <v>5</v>
      </c>
      <c r="D5" s="19">
        <v>5</v>
      </c>
      <c r="E5" s="19">
        <v>5</v>
      </c>
      <c r="F5" s="19">
        <v>5</v>
      </c>
      <c r="G5" s="19">
        <v>5</v>
      </c>
      <c r="H5" s="19">
        <v>5</v>
      </c>
    </row>
    <row r="6" spans="1:8" ht="21.75" x14ac:dyDescent="0.2">
      <c r="A6" s="18">
        <v>2</v>
      </c>
      <c r="B6" s="10" t="s">
        <v>22</v>
      </c>
      <c r="C6" s="19">
        <v>5</v>
      </c>
      <c r="D6" s="19">
        <v>5</v>
      </c>
      <c r="E6" s="19">
        <v>5</v>
      </c>
      <c r="F6" s="19">
        <v>5</v>
      </c>
      <c r="G6" s="19">
        <v>5</v>
      </c>
      <c r="H6" s="19">
        <v>5</v>
      </c>
    </row>
    <row r="7" spans="1:8" ht="21.75" x14ac:dyDescent="0.2">
      <c r="A7" s="18">
        <v>3</v>
      </c>
      <c r="B7" s="10" t="s">
        <v>23</v>
      </c>
      <c r="C7" s="19">
        <v>5</v>
      </c>
      <c r="D7" s="19">
        <v>5</v>
      </c>
      <c r="E7" s="19">
        <v>5</v>
      </c>
      <c r="F7" s="19">
        <v>5</v>
      </c>
      <c r="G7" s="19">
        <v>5</v>
      </c>
      <c r="H7" s="19">
        <v>5</v>
      </c>
    </row>
    <row r="8" spans="1:8" ht="21.75" x14ac:dyDescent="0.2">
      <c r="A8" s="18">
        <v>4</v>
      </c>
      <c r="B8" s="10" t="s">
        <v>24</v>
      </c>
      <c r="C8" s="19">
        <v>5</v>
      </c>
      <c r="D8" s="19">
        <v>5</v>
      </c>
      <c r="E8" s="19">
        <v>5</v>
      </c>
      <c r="F8" s="19">
        <v>5</v>
      </c>
      <c r="G8" s="19">
        <v>5</v>
      </c>
      <c r="H8" s="19">
        <v>5</v>
      </c>
    </row>
    <row r="9" spans="1:8" ht="21.75" x14ac:dyDescent="0.2">
      <c r="A9" s="18">
        <v>5</v>
      </c>
      <c r="B9" s="10" t="s">
        <v>25</v>
      </c>
      <c r="C9" s="19">
        <v>5</v>
      </c>
      <c r="D9" s="19">
        <v>5</v>
      </c>
      <c r="E9" s="19">
        <v>5</v>
      </c>
      <c r="F9" s="19">
        <v>5</v>
      </c>
      <c r="G9" s="19">
        <v>5</v>
      </c>
      <c r="H9" s="19">
        <v>5</v>
      </c>
    </row>
    <row r="10" spans="1:8" ht="21.75" x14ac:dyDescent="0.2">
      <c r="A10" s="18">
        <v>6</v>
      </c>
      <c r="B10" s="10" t="s">
        <v>26</v>
      </c>
      <c r="C10" s="19">
        <v>4</v>
      </c>
      <c r="D10" s="19">
        <v>5</v>
      </c>
      <c r="E10" s="19">
        <v>5</v>
      </c>
      <c r="F10" s="19">
        <v>5</v>
      </c>
      <c r="G10" s="19">
        <v>5</v>
      </c>
      <c r="H10" s="19">
        <v>4</v>
      </c>
    </row>
    <row r="11" spans="1:8" ht="21.75" x14ac:dyDescent="0.2">
      <c r="A11" s="18">
        <v>7</v>
      </c>
      <c r="B11" s="10" t="s">
        <v>27</v>
      </c>
      <c r="C11" s="19">
        <v>4</v>
      </c>
      <c r="D11" s="19">
        <v>4</v>
      </c>
      <c r="E11" s="19">
        <v>4</v>
      </c>
      <c r="F11" s="19">
        <v>4</v>
      </c>
      <c r="G11" s="19">
        <v>4</v>
      </c>
      <c r="H11" s="19">
        <v>4</v>
      </c>
    </row>
    <row r="12" spans="1:8" ht="21.75" x14ac:dyDescent="0.2">
      <c r="A12" s="18">
        <v>8</v>
      </c>
      <c r="B12" s="20" t="s">
        <v>28</v>
      </c>
      <c r="C12" s="19">
        <v>5</v>
      </c>
      <c r="D12" s="19">
        <v>5</v>
      </c>
      <c r="E12" s="19">
        <v>5</v>
      </c>
      <c r="F12" s="19">
        <v>5</v>
      </c>
      <c r="G12" s="19">
        <v>5</v>
      </c>
      <c r="H12" s="19">
        <v>5</v>
      </c>
    </row>
    <row r="13" spans="1:8" ht="21.75" x14ac:dyDescent="0.2">
      <c r="A13" s="18">
        <v>9</v>
      </c>
      <c r="B13" s="20" t="s">
        <v>29</v>
      </c>
      <c r="C13" s="19">
        <v>5</v>
      </c>
      <c r="D13" s="19">
        <v>5</v>
      </c>
      <c r="E13" s="19">
        <v>5</v>
      </c>
      <c r="F13" s="19">
        <v>5</v>
      </c>
      <c r="G13" s="19">
        <v>5</v>
      </c>
      <c r="H13" s="19">
        <v>5</v>
      </c>
    </row>
    <row r="14" spans="1:8" ht="21.75" x14ac:dyDescent="0.2">
      <c r="A14" s="18">
        <v>10</v>
      </c>
      <c r="B14" s="20" t="s">
        <v>30</v>
      </c>
      <c r="C14" s="19">
        <v>5</v>
      </c>
      <c r="D14" s="19">
        <v>5</v>
      </c>
      <c r="E14" s="19">
        <v>5</v>
      </c>
      <c r="F14" s="19">
        <v>5</v>
      </c>
      <c r="G14" s="19">
        <v>5</v>
      </c>
      <c r="H14" s="19">
        <v>5</v>
      </c>
    </row>
    <row r="15" spans="1:8" ht="21.75" x14ac:dyDescent="0.2">
      <c r="A15" s="18">
        <v>11</v>
      </c>
      <c r="B15" s="20" t="s">
        <v>31</v>
      </c>
      <c r="C15" s="19">
        <v>4</v>
      </c>
      <c r="D15" s="19">
        <v>4</v>
      </c>
      <c r="E15" s="19">
        <v>4</v>
      </c>
      <c r="F15" s="19">
        <v>4</v>
      </c>
      <c r="G15" s="19">
        <v>4</v>
      </c>
      <c r="H15" s="19">
        <v>4</v>
      </c>
    </row>
    <row r="16" spans="1:8" ht="21.75" x14ac:dyDescent="0.2">
      <c r="A16" s="18">
        <v>12</v>
      </c>
      <c r="B16" s="20" t="s">
        <v>32</v>
      </c>
      <c r="C16" s="19">
        <v>5</v>
      </c>
      <c r="D16" s="19">
        <v>5</v>
      </c>
      <c r="E16" s="19">
        <v>5</v>
      </c>
      <c r="F16" s="19">
        <v>5</v>
      </c>
      <c r="G16" s="19">
        <v>5</v>
      </c>
      <c r="H16" s="19">
        <v>5</v>
      </c>
    </row>
    <row r="17" spans="1:8" ht="21.75" x14ac:dyDescent="0.2">
      <c r="A17" s="18">
        <v>13</v>
      </c>
      <c r="B17" s="20" t="s">
        <v>33</v>
      </c>
      <c r="C17" s="19">
        <v>5</v>
      </c>
      <c r="D17" s="19">
        <v>5</v>
      </c>
      <c r="E17" s="19">
        <v>5</v>
      </c>
      <c r="F17" s="19">
        <v>5</v>
      </c>
      <c r="G17" s="19">
        <v>5</v>
      </c>
      <c r="H17" s="19">
        <v>5</v>
      </c>
    </row>
    <row r="18" spans="1:8" ht="21.75" x14ac:dyDescent="0.5">
      <c r="A18" s="18">
        <v>14</v>
      </c>
      <c r="B18" s="21" t="s">
        <v>34</v>
      </c>
      <c r="C18" s="19">
        <v>5</v>
      </c>
      <c r="D18" s="19">
        <v>5</v>
      </c>
      <c r="E18" s="19">
        <v>5</v>
      </c>
      <c r="F18" s="19">
        <v>5</v>
      </c>
      <c r="G18" s="19">
        <v>5</v>
      </c>
      <c r="H18" s="19">
        <v>5</v>
      </c>
    </row>
    <row r="19" spans="1:8" ht="21.75" x14ac:dyDescent="0.5">
      <c r="A19" s="18">
        <v>15</v>
      </c>
      <c r="B19" s="22" t="s">
        <v>35</v>
      </c>
      <c r="C19" s="19">
        <v>5</v>
      </c>
      <c r="D19" s="19">
        <v>5</v>
      </c>
      <c r="E19" s="19">
        <v>5</v>
      </c>
      <c r="F19" s="19">
        <v>5</v>
      </c>
      <c r="G19" s="19">
        <v>5</v>
      </c>
      <c r="H19" s="19">
        <v>5</v>
      </c>
    </row>
    <row r="20" spans="1:8" ht="21.75" x14ac:dyDescent="0.5">
      <c r="A20" s="18">
        <v>16</v>
      </c>
      <c r="B20" s="22" t="s">
        <v>36</v>
      </c>
      <c r="C20" s="19">
        <v>5</v>
      </c>
      <c r="D20" s="19">
        <v>5</v>
      </c>
      <c r="E20" s="19">
        <v>5</v>
      </c>
      <c r="F20" s="19">
        <v>5</v>
      </c>
      <c r="G20" s="19">
        <v>5</v>
      </c>
      <c r="H20" s="19">
        <v>5</v>
      </c>
    </row>
    <row r="21" spans="1:8" ht="21.75" x14ac:dyDescent="0.5">
      <c r="A21" s="18">
        <v>17</v>
      </c>
      <c r="B21" s="22" t="s">
        <v>37</v>
      </c>
      <c r="C21" s="19">
        <v>5</v>
      </c>
      <c r="D21" s="19">
        <v>5</v>
      </c>
      <c r="E21" s="19">
        <v>5</v>
      </c>
      <c r="F21" s="19">
        <v>5</v>
      </c>
      <c r="G21" s="19">
        <v>5</v>
      </c>
      <c r="H21" s="19">
        <v>5</v>
      </c>
    </row>
    <row r="22" spans="1:8" ht="21.75" x14ac:dyDescent="0.5">
      <c r="A22" s="18">
        <v>18</v>
      </c>
      <c r="B22" s="22" t="s">
        <v>39</v>
      </c>
      <c r="C22" s="19">
        <v>5</v>
      </c>
      <c r="D22" s="19">
        <v>5</v>
      </c>
      <c r="E22" s="19">
        <v>5</v>
      </c>
      <c r="F22" s="19">
        <v>5</v>
      </c>
      <c r="G22" s="19">
        <v>5</v>
      </c>
      <c r="H22" s="19">
        <v>5</v>
      </c>
    </row>
    <row r="23" spans="1:8" ht="21.75" x14ac:dyDescent="0.5">
      <c r="A23" s="18">
        <v>19</v>
      </c>
      <c r="B23" s="22" t="s">
        <v>40</v>
      </c>
      <c r="C23" s="19">
        <v>5</v>
      </c>
      <c r="D23" s="19">
        <v>5</v>
      </c>
      <c r="E23" s="19">
        <v>5</v>
      </c>
      <c r="F23" s="19">
        <v>5</v>
      </c>
      <c r="G23" s="19">
        <v>5</v>
      </c>
      <c r="H23" s="19">
        <v>5</v>
      </c>
    </row>
    <row r="24" spans="1:8" ht="21.75" x14ac:dyDescent="0.5">
      <c r="A24" s="18">
        <v>20</v>
      </c>
      <c r="B24" s="15" t="s">
        <v>41</v>
      </c>
      <c r="C24" s="19">
        <v>5</v>
      </c>
      <c r="D24" s="19">
        <v>5</v>
      </c>
      <c r="E24" s="19">
        <v>5</v>
      </c>
      <c r="F24" s="19">
        <v>5</v>
      </c>
      <c r="G24" s="19">
        <v>5</v>
      </c>
      <c r="H24" s="19">
        <v>5</v>
      </c>
    </row>
    <row r="25" spans="1:8" ht="21.75" x14ac:dyDescent="0.5">
      <c r="A25" s="18">
        <v>21</v>
      </c>
      <c r="B25" s="15" t="s">
        <v>42</v>
      </c>
      <c r="C25" s="19">
        <v>5</v>
      </c>
      <c r="D25" s="19">
        <v>5</v>
      </c>
      <c r="E25" s="19">
        <v>5</v>
      </c>
      <c r="F25" s="19">
        <v>5</v>
      </c>
      <c r="G25" s="19">
        <v>5</v>
      </c>
      <c r="H25" s="19">
        <v>5</v>
      </c>
    </row>
    <row r="26" spans="1:8" ht="21.75" x14ac:dyDescent="0.5">
      <c r="A26" s="18">
        <v>22</v>
      </c>
      <c r="B26" s="15" t="s">
        <v>43</v>
      </c>
      <c r="C26" s="19">
        <v>5</v>
      </c>
      <c r="D26" s="19">
        <v>5</v>
      </c>
      <c r="E26" s="19">
        <v>5</v>
      </c>
      <c r="F26" s="19">
        <v>5</v>
      </c>
      <c r="G26" s="19">
        <v>5</v>
      </c>
      <c r="H26" s="19">
        <v>5</v>
      </c>
    </row>
    <row r="27" spans="1:8" ht="21.75" x14ac:dyDescent="0.5">
      <c r="A27" s="18">
        <v>23</v>
      </c>
      <c r="B27" s="15" t="s">
        <v>44</v>
      </c>
      <c r="C27" s="19">
        <v>5</v>
      </c>
      <c r="D27" s="19">
        <v>5</v>
      </c>
      <c r="E27" s="19">
        <v>5</v>
      </c>
      <c r="F27" s="19">
        <v>5</v>
      </c>
      <c r="G27" s="19">
        <v>5</v>
      </c>
      <c r="H27" s="19">
        <v>5</v>
      </c>
    </row>
    <row r="28" spans="1:8" ht="21.75" x14ac:dyDescent="0.5">
      <c r="A28" s="18">
        <v>24</v>
      </c>
      <c r="B28" s="22" t="s">
        <v>45</v>
      </c>
      <c r="C28" s="19">
        <v>5</v>
      </c>
      <c r="D28" s="19">
        <v>5</v>
      </c>
      <c r="E28" s="19">
        <v>5</v>
      </c>
      <c r="F28" s="19">
        <v>5</v>
      </c>
      <c r="G28" s="19">
        <v>5</v>
      </c>
      <c r="H28" s="19">
        <v>5</v>
      </c>
    </row>
    <row r="29" spans="1:8" ht="21.75" x14ac:dyDescent="0.5">
      <c r="A29" s="18">
        <v>25</v>
      </c>
      <c r="B29" s="22" t="s">
        <v>46</v>
      </c>
      <c r="C29" s="19">
        <v>4</v>
      </c>
      <c r="D29" s="19">
        <v>5</v>
      </c>
      <c r="E29" s="19">
        <v>5</v>
      </c>
      <c r="F29" s="19">
        <v>5</v>
      </c>
      <c r="G29" s="19">
        <v>5</v>
      </c>
      <c r="H29" s="19">
        <v>5</v>
      </c>
    </row>
    <row r="30" spans="1:8" ht="21.75" x14ac:dyDescent="0.5">
      <c r="A30" s="18">
        <v>26</v>
      </c>
      <c r="B30" s="22" t="s">
        <v>47</v>
      </c>
      <c r="C30" s="19">
        <v>5</v>
      </c>
      <c r="D30" s="19">
        <v>5</v>
      </c>
      <c r="E30" s="19">
        <v>5</v>
      </c>
      <c r="F30" s="19">
        <v>5</v>
      </c>
      <c r="G30" s="19">
        <v>5</v>
      </c>
      <c r="H30" s="19">
        <v>5</v>
      </c>
    </row>
    <row r="31" spans="1:8" ht="21.75" x14ac:dyDescent="0.5">
      <c r="A31" s="18">
        <v>27</v>
      </c>
      <c r="B31" s="22" t="s">
        <v>48</v>
      </c>
      <c r="C31" s="19">
        <v>5</v>
      </c>
      <c r="D31" s="19">
        <v>5</v>
      </c>
      <c r="E31" s="19">
        <v>5</v>
      </c>
      <c r="F31" s="19">
        <v>5</v>
      </c>
      <c r="G31" s="19">
        <v>5</v>
      </c>
      <c r="H31" s="19">
        <v>5</v>
      </c>
    </row>
    <row r="32" spans="1:8" s="30" customFormat="1" ht="21.75" x14ac:dyDescent="0.5">
      <c r="A32" s="28">
        <v>28</v>
      </c>
      <c r="B32" s="31" t="s">
        <v>49</v>
      </c>
      <c r="C32" s="29">
        <v>5</v>
      </c>
      <c r="D32" s="29">
        <v>5</v>
      </c>
      <c r="E32" s="29">
        <v>5</v>
      </c>
      <c r="F32" s="29">
        <v>5</v>
      </c>
      <c r="G32" s="29">
        <v>5</v>
      </c>
      <c r="H32" s="29">
        <v>5</v>
      </c>
    </row>
    <row r="33" spans="1:8" ht="24" x14ac:dyDescent="0.55000000000000004">
      <c r="A33" s="8"/>
      <c r="B33" s="4"/>
      <c r="C33" s="5"/>
      <c r="D33" s="5"/>
      <c r="E33" s="5"/>
      <c r="F33" s="5"/>
      <c r="G33" s="5"/>
      <c r="H33" s="5"/>
    </row>
    <row r="34" spans="1:8" ht="21.75" x14ac:dyDescent="0.2">
      <c r="A34" s="65" t="s">
        <v>17</v>
      </c>
      <c r="B34" s="65"/>
      <c r="C34" s="65"/>
      <c r="D34" s="65"/>
      <c r="E34" s="65"/>
      <c r="F34" s="65"/>
      <c r="G34" s="65"/>
      <c r="H34" s="65"/>
    </row>
    <row r="35" spans="1:8" ht="21.75" x14ac:dyDescent="0.2">
      <c r="A35" s="65" t="s">
        <v>90</v>
      </c>
      <c r="B35" s="65"/>
      <c r="C35" s="65"/>
      <c r="D35" s="65"/>
      <c r="E35" s="65"/>
      <c r="F35" s="65"/>
      <c r="G35" s="65"/>
      <c r="H35" s="65"/>
    </row>
    <row r="36" spans="1:8" ht="21.75" x14ac:dyDescent="0.5">
      <c r="A36" s="66" t="s">
        <v>2</v>
      </c>
      <c r="B36" s="66" t="s">
        <v>3</v>
      </c>
      <c r="C36" s="67" t="s">
        <v>18</v>
      </c>
      <c r="D36" s="67"/>
      <c r="E36" s="67"/>
      <c r="F36" s="67"/>
      <c r="G36" s="67"/>
      <c r="H36" s="67"/>
    </row>
    <row r="37" spans="1:8" ht="21.75" x14ac:dyDescent="0.2">
      <c r="A37" s="66"/>
      <c r="B37" s="66"/>
      <c r="C37" s="26" t="s">
        <v>5</v>
      </c>
      <c r="D37" s="26" t="s">
        <v>6</v>
      </c>
      <c r="E37" s="26" t="s">
        <v>7</v>
      </c>
      <c r="F37" s="26" t="s">
        <v>8</v>
      </c>
      <c r="G37" s="26" t="s">
        <v>9</v>
      </c>
      <c r="H37" s="26" t="s">
        <v>10</v>
      </c>
    </row>
    <row r="38" spans="1:8" ht="21.75" x14ac:dyDescent="0.5">
      <c r="A38" s="18">
        <v>29</v>
      </c>
      <c r="B38" s="22" t="s">
        <v>50</v>
      </c>
      <c r="C38" s="19">
        <v>5</v>
      </c>
      <c r="D38" s="19">
        <v>5</v>
      </c>
      <c r="E38" s="19">
        <v>5</v>
      </c>
      <c r="F38" s="19">
        <v>5</v>
      </c>
      <c r="G38" s="19">
        <v>5</v>
      </c>
      <c r="H38" s="19">
        <v>5</v>
      </c>
    </row>
    <row r="39" spans="1:8" ht="21.75" x14ac:dyDescent="0.5">
      <c r="A39" s="18">
        <v>30</v>
      </c>
      <c r="B39" s="22" t="s">
        <v>51</v>
      </c>
      <c r="C39" s="19">
        <v>4</v>
      </c>
      <c r="D39" s="19">
        <v>5</v>
      </c>
      <c r="E39" s="19">
        <v>5</v>
      </c>
      <c r="F39" s="19">
        <v>5</v>
      </c>
      <c r="G39" s="19">
        <v>5</v>
      </c>
      <c r="H39" s="19">
        <v>5</v>
      </c>
    </row>
    <row r="40" spans="1:8" ht="21.75" x14ac:dyDescent="0.5">
      <c r="A40" s="18">
        <v>31</v>
      </c>
      <c r="B40" s="22" t="s">
        <v>52</v>
      </c>
      <c r="C40" s="19">
        <v>5</v>
      </c>
      <c r="D40" s="19">
        <v>5</v>
      </c>
      <c r="E40" s="19">
        <v>4</v>
      </c>
      <c r="F40" s="19">
        <v>5</v>
      </c>
      <c r="G40" s="19">
        <v>5</v>
      </c>
      <c r="H40" s="19">
        <v>4</v>
      </c>
    </row>
    <row r="41" spans="1:8" ht="21.75" x14ac:dyDescent="0.5">
      <c r="A41" s="18">
        <v>32</v>
      </c>
      <c r="B41" s="22" t="s">
        <v>53</v>
      </c>
      <c r="C41" s="19">
        <v>5</v>
      </c>
      <c r="D41" s="19">
        <v>5</v>
      </c>
      <c r="E41" s="19">
        <v>5</v>
      </c>
      <c r="F41" s="19">
        <v>5</v>
      </c>
      <c r="G41" s="19">
        <v>5</v>
      </c>
      <c r="H41" s="19">
        <v>5</v>
      </c>
    </row>
    <row r="42" spans="1:8" ht="21.75" x14ac:dyDescent="0.5">
      <c r="A42" s="18">
        <v>33</v>
      </c>
      <c r="B42" s="22" t="s">
        <v>54</v>
      </c>
      <c r="C42" s="19">
        <v>5</v>
      </c>
      <c r="D42" s="19">
        <v>5</v>
      </c>
      <c r="E42" s="19">
        <v>5</v>
      </c>
      <c r="F42" s="19">
        <v>5</v>
      </c>
      <c r="G42" s="19">
        <v>5</v>
      </c>
      <c r="H42" s="19">
        <v>5</v>
      </c>
    </row>
    <row r="43" spans="1:8" ht="21.75" x14ac:dyDescent="0.5">
      <c r="A43" s="18">
        <v>34</v>
      </c>
      <c r="B43" s="22" t="s">
        <v>55</v>
      </c>
      <c r="C43" s="19">
        <v>5</v>
      </c>
      <c r="D43" s="19">
        <v>5</v>
      </c>
      <c r="E43" s="19">
        <v>5</v>
      </c>
      <c r="F43" s="19">
        <v>5</v>
      </c>
      <c r="G43" s="19">
        <v>5</v>
      </c>
      <c r="H43" s="19">
        <v>5</v>
      </c>
    </row>
    <row r="44" spans="1:8" ht="21.75" x14ac:dyDescent="0.5">
      <c r="A44" s="18">
        <v>35</v>
      </c>
      <c r="B44" s="15" t="s">
        <v>56</v>
      </c>
      <c r="C44" s="19">
        <v>5</v>
      </c>
      <c r="D44" s="19">
        <v>5</v>
      </c>
      <c r="E44" s="19">
        <v>5</v>
      </c>
      <c r="F44" s="19">
        <v>5</v>
      </c>
      <c r="G44" s="19">
        <v>5</v>
      </c>
      <c r="H44" s="19">
        <v>5</v>
      </c>
    </row>
    <row r="45" spans="1:8" ht="21.75" x14ac:dyDescent="0.5">
      <c r="A45" s="18">
        <v>36</v>
      </c>
      <c r="B45" s="15" t="s">
        <v>57</v>
      </c>
      <c r="C45" s="19">
        <v>4</v>
      </c>
      <c r="D45" s="19">
        <v>4</v>
      </c>
      <c r="E45" s="19">
        <v>4</v>
      </c>
      <c r="F45" s="19">
        <v>4</v>
      </c>
      <c r="G45" s="19">
        <v>4</v>
      </c>
      <c r="H45" s="19">
        <v>4</v>
      </c>
    </row>
    <row r="46" spans="1:8" ht="21.75" x14ac:dyDescent="0.5">
      <c r="A46" s="18">
        <v>37</v>
      </c>
      <c r="B46" s="15" t="s">
        <v>58</v>
      </c>
      <c r="C46" s="19">
        <v>5</v>
      </c>
      <c r="D46" s="19">
        <v>5</v>
      </c>
      <c r="E46" s="19">
        <v>5</v>
      </c>
      <c r="F46" s="19">
        <v>5</v>
      </c>
      <c r="G46" s="19">
        <v>5</v>
      </c>
      <c r="H46" s="19">
        <v>5</v>
      </c>
    </row>
    <row r="47" spans="1:8" ht="21.75" x14ac:dyDescent="0.5">
      <c r="A47" s="18">
        <v>38</v>
      </c>
      <c r="B47" s="15" t="s">
        <v>59</v>
      </c>
      <c r="C47" s="19">
        <v>5</v>
      </c>
      <c r="D47" s="19">
        <v>5</v>
      </c>
      <c r="E47" s="19">
        <v>5</v>
      </c>
      <c r="F47" s="19">
        <v>5</v>
      </c>
      <c r="G47" s="19">
        <v>5</v>
      </c>
      <c r="H47" s="19">
        <v>5</v>
      </c>
    </row>
    <row r="48" spans="1:8" s="35" customFormat="1" ht="21.75" x14ac:dyDescent="0.5">
      <c r="A48" s="33">
        <v>39</v>
      </c>
      <c r="B48" s="34" t="s">
        <v>60</v>
      </c>
      <c r="C48" s="32">
        <v>5</v>
      </c>
      <c r="D48" s="32">
        <v>5</v>
      </c>
      <c r="E48" s="32">
        <v>5</v>
      </c>
      <c r="F48" s="32">
        <v>5</v>
      </c>
      <c r="G48" s="32">
        <v>5</v>
      </c>
      <c r="H48" s="32">
        <v>5</v>
      </c>
    </row>
    <row r="49" spans="1:8" s="35" customFormat="1" ht="21.75" x14ac:dyDescent="0.5">
      <c r="A49" s="33">
        <v>40</v>
      </c>
      <c r="B49" s="36" t="s">
        <v>61</v>
      </c>
      <c r="C49" s="32">
        <v>5</v>
      </c>
      <c r="D49" s="32">
        <v>4.5999999999999996</v>
      </c>
      <c r="E49" s="32">
        <v>4.97</v>
      </c>
      <c r="F49" s="32">
        <v>4.92</v>
      </c>
      <c r="G49" s="32">
        <v>4.93</v>
      </c>
      <c r="H49" s="32">
        <v>4.95</v>
      </c>
    </row>
    <row r="50" spans="1:8" ht="21.75" x14ac:dyDescent="0.5">
      <c r="A50" s="18">
        <v>41</v>
      </c>
      <c r="B50" s="22" t="s">
        <v>62</v>
      </c>
      <c r="C50" s="19">
        <v>5</v>
      </c>
      <c r="D50" s="19">
        <v>5</v>
      </c>
      <c r="E50" s="19">
        <v>5</v>
      </c>
      <c r="F50" s="19">
        <v>5</v>
      </c>
      <c r="G50" s="19">
        <v>5</v>
      </c>
      <c r="H50" s="19">
        <v>5</v>
      </c>
    </row>
    <row r="51" spans="1:8" ht="21.75" x14ac:dyDescent="0.5">
      <c r="A51" s="18">
        <v>42</v>
      </c>
      <c r="B51" s="22" t="s">
        <v>63</v>
      </c>
      <c r="C51" s="19">
        <v>4</v>
      </c>
      <c r="D51" s="19">
        <v>4</v>
      </c>
      <c r="E51" s="19">
        <v>5</v>
      </c>
      <c r="F51" s="19">
        <v>4</v>
      </c>
      <c r="G51" s="19">
        <v>4</v>
      </c>
      <c r="H51" s="19">
        <v>4</v>
      </c>
    </row>
    <row r="52" spans="1:8" ht="21.75" x14ac:dyDescent="0.5">
      <c r="A52" s="18">
        <v>43</v>
      </c>
      <c r="B52" s="22" t="s">
        <v>64</v>
      </c>
      <c r="C52" s="19">
        <v>5</v>
      </c>
      <c r="D52" s="19">
        <v>5</v>
      </c>
      <c r="E52" s="19">
        <v>5</v>
      </c>
      <c r="F52" s="19">
        <v>5</v>
      </c>
      <c r="G52" s="19">
        <v>5</v>
      </c>
      <c r="H52" s="19">
        <v>5</v>
      </c>
    </row>
    <row r="53" spans="1:8" ht="21.75" x14ac:dyDescent="0.5">
      <c r="A53" s="18">
        <v>44</v>
      </c>
      <c r="B53" s="22" t="s">
        <v>65</v>
      </c>
      <c r="C53" s="19">
        <v>5</v>
      </c>
      <c r="D53" s="19">
        <v>5</v>
      </c>
      <c r="E53" s="19">
        <v>5</v>
      </c>
      <c r="F53" s="19">
        <v>5</v>
      </c>
      <c r="G53" s="19">
        <v>5</v>
      </c>
      <c r="H53" s="19">
        <v>5</v>
      </c>
    </row>
    <row r="54" spans="1:8" ht="21.75" x14ac:dyDescent="0.5">
      <c r="A54" s="18">
        <v>45</v>
      </c>
      <c r="B54" s="22" t="s">
        <v>71</v>
      </c>
      <c r="C54" s="19">
        <v>5</v>
      </c>
      <c r="D54" s="19">
        <v>5</v>
      </c>
      <c r="E54" s="19">
        <v>5</v>
      </c>
      <c r="F54" s="19">
        <v>5</v>
      </c>
      <c r="G54" s="19">
        <v>5</v>
      </c>
      <c r="H54" s="19">
        <v>5</v>
      </c>
    </row>
    <row r="55" spans="1:8" ht="21.75" x14ac:dyDescent="0.5">
      <c r="A55" s="18">
        <v>46</v>
      </c>
      <c r="B55" s="22" t="s">
        <v>100</v>
      </c>
      <c r="C55" s="19">
        <v>5</v>
      </c>
      <c r="D55" s="19">
        <v>5</v>
      </c>
      <c r="E55" s="19">
        <v>4</v>
      </c>
      <c r="F55" s="19">
        <v>4</v>
      </c>
      <c r="G55" s="19">
        <v>5</v>
      </c>
      <c r="H55" s="19">
        <v>5</v>
      </c>
    </row>
    <row r="56" spans="1:8" ht="21.75" x14ac:dyDescent="0.5">
      <c r="A56" s="18">
        <v>47</v>
      </c>
      <c r="B56" s="22" t="s">
        <v>91</v>
      </c>
      <c r="C56" s="19">
        <v>5</v>
      </c>
      <c r="D56" s="19">
        <v>5</v>
      </c>
      <c r="E56" s="19">
        <v>5</v>
      </c>
      <c r="F56" s="19">
        <v>5</v>
      </c>
      <c r="G56" s="19">
        <v>5</v>
      </c>
      <c r="H56" s="19">
        <v>5</v>
      </c>
    </row>
    <row r="57" spans="1:8" ht="21.75" x14ac:dyDescent="0.5">
      <c r="A57" s="18">
        <v>48</v>
      </c>
      <c r="B57" s="22" t="s">
        <v>101</v>
      </c>
      <c r="C57" s="19">
        <v>5</v>
      </c>
      <c r="D57" s="19">
        <v>5</v>
      </c>
      <c r="E57" s="19">
        <v>5</v>
      </c>
      <c r="F57" s="19">
        <v>5</v>
      </c>
      <c r="G57" s="19">
        <v>5</v>
      </c>
      <c r="H57" s="19">
        <v>5</v>
      </c>
    </row>
    <row r="58" spans="1:8" ht="24" x14ac:dyDescent="0.55000000000000004">
      <c r="A58" s="18">
        <v>49</v>
      </c>
      <c r="B58" s="25" t="s">
        <v>103</v>
      </c>
      <c r="C58" s="19">
        <v>5</v>
      </c>
      <c r="D58" s="19">
        <v>5</v>
      </c>
      <c r="E58" s="19">
        <v>5</v>
      </c>
      <c r="F58" s="19">
        <v>5</v>
      </c>
      <c r="G58" s="19">
        <v>5</v>
      </c>
      <c r="H58" s="19">
        <v>5</v>
      </c>
    </row>
    <row r="59" spans="1:8" ht="24" x14ac:dyDescent="0.2">
      <c r="A59" s="18">
        <v>50</v>
      </c>
      <c r="B59" s="27" t="s">
        <v>104</v>
      </c>
      <c r="C59" s="19">
        <v>5</v>
      </c>
      <c r="D59" s="19">
        <v>5</v>
      </c>
      <c r="E59" s="19">
        <v>5</v>
      </c>
      <c r="F59" s="19">
        <v>5</v>
      </c>
      <c r="G59" s="19">
        <v>5</v>
      </c>
      <c r="H59" s="19">
        <v>5</v>
      </c>
    </row>
    <row r="60" spans="1:8" ht="21.75" x14ac:dyDescent="0.5">
      <c r="A60" s="18">
        <v>51</v>
      </c>
      <c r="B60" s="15" t="s">
        <v>66</v>
      </c>
      <c r="C60" s="19">
        <v>5</v>
      </c>
      <c r="D60" s="19">
        <v>5</v>
      </c>
      <c r="E60" s="19">
        <v>5</v>
      </c>
      <c r="F60" s="19">
        <v>5</v>
      </c>
      <c r="G60" s="19">
        <v>5</v>
      </c>
      <c r="H60" s="19">
        <v>5</v>
      </c>
    </row>
    <row r="61" spans="1:8" s="35" customFormat="1" ht="21.75" x14ac:dyDescent="0.5">
      <c r="A61" s="33">
        <v>52</v>
      </c>
      <c r="B61" s="34" t="s">
        <v>67</v>
      </c>
      <c r="C61" s="19">
        <v>5</v>
      </c>
      <c r="D61" s="19">
        <v>5</v>
      </c>
      <c r="E61" s="19">
        <v>5</v>
      </c>
      <c r="F61" s="32">
        <v>5</v>
      </c>
      <c r="G61" s="32">
        <v>5</v>
      </c>
      <c r="H61" s="32">
        <v>5</v>
      </c>
    </row>
    <row r="62" spans="1:8" ht="21.75" x14ac:dyDescent="0.5">
      <c r="A62" s="18">
        <v>53</v>
      </c>
      <c r="B62" s="15" t="s">
        <v>68</v>
      </c>
      <c r="C62" s="19">
        <v>5</v>
      </c>
      <c r="D62" s="19">
        <v>5</v>
      </c>
      <c r="E62" s="19">
        <v>5</v>
      </c>
      <c r="F62" s="19">
        <v>5</v>
      </c>
      <c r="G62" s="19">
        <v>5</v>
      </c>
      <c r="H62" s="19">
        <v>5</v>
      </c>
    </row>
    <row r="63" spans="1:8" ht="21.75" x14ac:dyDescent="0.5">
      <c r="A63" s="18">
        <v>54</v>
      </c>
      <c r="B63" s="15" t="s">
        <v>69</v>
      </c>
      <c r="C63" s="19">
        <v>5</v>
      </c>
      <c r="D63" s="19">
        <v>5</v>
      </c>
      <c r="E63" s="19">
        <v>5</v>
      </c>
      <c r="F63" s="19">
        <v>4</v>
      </c>
      <c r="G63" s="19">
        <v>5</v>
      </c>
      <c r="H63" s="19">
        <v>5</v>
      </c>
    </row>
    <row r="64" spans="1:8" ht="21.75" x14ac:dyDescent="0.5">
      <c r="A64" s="18">
        <v>55</v>
      </c>
      <c r="B64" s="22" t="s">
        <v>70</v>
      </c>
      <c r="C64" s="19">
        <v>5</v>
      </c>
      <c r="D64" s="19">
        <v>5</v>
      </c>
      <c r="E64" s="19">
        <v>5</v>
      </c>
      <c r="F64" s="19">
        <v>5</v>
      </c>
      <c r="G64" s="19">
        <v>4</v>
      </c>
      <c r="H64" s="19">
        <v>5</v>
      </c>
    </row>
    <row r="65" spans="1:8" ht="21.75" x14ac:dyDescent="0.5">
      <c r="A65" s="18">
        <v>56</v>
      </c>
      <c r="B65" s="22" t="s">
        <v>75</v>
      </c>
      <c r="C65" s="19">
        <v>5</v>
      </c>
      <c r="D65" s="19">
        <v>5</v>
      </c>
      <c r="E65" s="19">
        <v>5</v>
      </c>
      <c r="F65" s="19">
        <v>5</v>
      </c>
      <c r="G65" s="19">
        <v>5</v>
      </c>
      <c r="H65" s="19">
        <v>5</v>
      </c>
    </row>
    <row r="66" spans="1:8" ht="21.75" x14ac:dyDescent="0.5">
      <c r="A66" s="18">
        <v>57</v>
      </c>
      <c r="B66" s="21" t="s">
        <v>77</v>
      </c>
      <c r="C66" s="19">
        <v>5</v>
      </c>
      <c r="D66" s="19">
        <v>5</v>
      </c>
      <c r="E66" s="19">
        <v>5</v>
      </c>
      <c r="F66" s="19">
        <v>5</v>
      </c>
      <c r="G66" s="19">
        <v>5</v>
      </c>
      <c r="H66" s="19">
        <v>5</v>
      </c>
    </row>
    <row r="67" spans="1:8" s="23" customFormat="1" ht="21.75" x14ac:dyDescent="0.25">
      <c r="A67" s="65" t="s">
        <v>17</v>
      </c>
      <c r="B67" s="65"/>
      <c r="C67" s="65"/>
      <c r="D67" s="65"/>
      <c r="E67" s="65"/>
      <c r="F67" s="65"/>
      <c r="G67" s="65"/>
      <c r="H67" s="65"/>
    </row>
    <row r="68" spans="1:8" s="23" customFormat="1" ht="21.75" x14ac:dyDescent="0.25">
      <c r="A68" s="82" t="s">
        <v>90</v>
      </c>
      <c r="B68" s="82"/>
      <c r="C68" s="82"/>
      <c r="D68" s="82"/>
      <c r="E68" s="82"/>
      <c r="F68" s="82"/>
      <c r="G68" s="82"/>
      <c r="H68" s="82"/>
    </row>
    <row r="69" spans="1:8" s="23" customFormat="1" ht="21.75" x14ac:dyDescent="0.5">
      <c r="A69" s="59" t="s">
        <v>2</v>
      </c>
      <c r="B69" s="59" t="s">
        <v>3</v>
      </c>
      <c r="C69" s="77" t="s">
        <v>18</v>
      </c>
      <c r="D69" s="78"/>
      <c r="E69" s="78"/>
      <c r="F69" s="78"/>
      <c r="G69" s="78"/>
      <c r="H69" s="79"/>
    </row>
    <row r="70" spans="1:8" s="23" customFormat="1" ht="21.75" x14ac:dyDescent="0.25">
      <c r="A70" s="60"/>
      <c r="B70" s="60"/>
      <c r="C70" s="26" t="s">
        <v>5</v>
      </c>
      <c r="D70" s="26" t="s">
        <v>6</v>
      </c>
      <c r="E70" s="26" t="s">
        <v>7</v>
      </c>
      <c r="F70" s="26" t="s">
        <v>8</v>
      </c>
      <c r="G70" s="26" t="s">
        <v>9</v>
      </c>
      <c r="H70" s="26" t="s">
        <v>10</v>
      </c>
    </row>
    <row r="71" spans="1:8" s="23" customFormat="1" ht="21.75" x14ac:dyDescent="0.5">
      <c r="A71" s="18">
        <v>58</v>
      </c>
      <c r="B71" s="15" t="s">
        <v>78</v>
      </c>
      <c r="C71" s="19">
        <v>5</v>
      </c>
      <c r="D71" s="19">
        <v>5</v>
      </c>
      <c r="E71" s="19">
        <v>5</v>
      </c>
      <c r="F71" s="19">
        <v>5</v>
      </c>
      <c r="G71" s="19">
        <v>5</v>
      </c>
      <c r="H71" s="19">
        <v>5</v>
      </c>
    </row>
    <row r="72" spans="1:8" s="23" customFormat="1" ht="21.75" x14ac:dyDescent="0.5">
      <c r="A72" s="18">
        <v>59</v>
      </c>
      <c r="B72" s="22" t="s">
        <v>79</v>
      </c>
      <c r="C72" s="19">
        <v>5</v>
      </c>
      <c r="D72" s="19">
        <v>5</v>
      </c>
      <c r="E72" s="19">
        <v>5</v>
      </c>
      <c r="F72" s="19">
        <v>5</v>
      </c>
      <c r="G72" s="19">
        <v>5</v>
      </c>
      <c r="H72" s="19">
        <v>5</v>
      </c>
    </row>
    <row r="73" spans="1:8" s="23" customFormat="1" ht="21.75" x14ac:dyDescent="0.5">
      <c r="A73" s="18">
        <v>60</v>
      </c>
      <c r="B73" s="22" t="s">
        <v>84</v>
      </c>
      <c r="C73" s="19">
        <v>5</v>
      </c>
      <c r="D73" s="19">
        <v>5</v>
      </c>
      <c r="E73" s="19">
        <v>5</v>
      </c>
      <c r="F73" s="19">
        <v>5</v>
      </c>
      <c r="G73" s="19">
        <v>5</v>
      </c>
      <c r="H73" s="19">
        <v>5</v>
      </c>
    </row>
    <row r="74" spans="1:8" s="23" customFormat="1" ht="21.75" x14ac:dyDescent="0.5">
      <c r="A74" s="18">
        <v>61</v>
      </c>
      <c r="B74" s="22" t="s">
        <v>89</v>
      </c>
      <c r="C74" s="19">
        <v>5</v>
      </c>
      <c r="D74" s="19">
        <v>5</v>
      </c>
      <c r="E74" s="19">
        <v>5</v>
      </c>
      <c r="F74" s="19">
        <v>5</v>
      </c>
      <c r="G74" s="19">
        <v>5</v>
      </c>
      <c r="H74" s="19">
        <v>5</v>
      </c>
    </row>
    <row r="75" spans="1:8" s="23" customFormat="1" ht="21.75" x14ac:dyDescent="0.5">
      <c r="A75" s="18">
        <v>62</v>
      </c>
      <c r="B75" s="22" t="s">
        <v>81</v>
      </c>
      <c r="C75" s="19">
        <v>5</v>
      </c>
      <c r="D75" s="19">
        <v>5</v>
      </c>
      <c r="E75" s="19">
        <v>5</v>
      </c>
      <c r="F75" s="19">
        <v>5</v>
      </c>
      <c r="G75" s="19">
        <v>5</v>
      </c>
      <c r="H75" s="19">
        <v>5</v>
      </c>
    </row>
    <row r="76" spans="1:8" s="23" customFormat="1" ht="21.75" x14ac:dyDescent="0.5">
      <c r="A76" s="18">
        <v>63</v>
      </c>
      <c r="B76" s="22" t="s">
        <v>82</v>
      </c>
      <c r="C76" s="19">
        <v>5</v>
      </c>
      <c r="D76" s="19">
        <v>5</v>
      </c>
      <c r="E76" s="19">
        <v>5</v>
      </c>
      <c r="F76" s="19">
        <v>5</v>
      </c>
      <c r="G76" s="19">
        <v>5</v>
      </c>
      <c r="H76" s="19">
        <v>5</v>
      </c>
    </row>
    <row r="77" spans="1:8" s="23" customFormat="1" ht="21.75" x14ac:dyDescent="0.5">
      <c r="A77" s="18">
        <v>64</v>
      </c>
      <c r="B77" s="22" t="s">
        <v>83</v>
      </c>
      <c r="C77" s="19">
        <v>5</v>
      </c>
      <c r="D77" s="19">
        <v>4</v>
      </c>
      <c r="E77" s="19">
        <v>5</v>
      </c>
      <c r="F77" s="19">
        <v>5</v>
      </c>
      <c r="G77" s="19">
        <v>5</v>
      </c>
      <c r="H77" s="19">
        <v>5</v>
      </c>
    </row>
    <row r="78" spans="1:8" s="23" customFormat="1" ht="21.75" x14ac:dyDescent="0.5">
      <c r="A78" s="18">
        <v>65</v>
      </c>
      <c r="B78" s="22" t="s">
        <v>92</v>
      </c>
      <c r="C78" s="19">
        <v>5</v>
      </c>
      <c r="D78" s="19">
        <v>5</v>
      </c>
      <c r="E78" s="19">
        <v>5</v>
      </c>
      <c r="F78" s="19">
        <v>5</v>
      </c>
      <c r="G78" s="19">
        <v>5</v>
      </c>
      <c r="H78" s="19">
        <v>5</v>
      </c>
    </row>
    <row r="79" spans="1:8" s="23" customFormat="1" ht="21.75" x14ac:dyDescent="0.5">
      <c r="A79" s="18">
        <v>66</v>
      </c>
      <c r="B79" s="22" t="s">
        <v>93</v>
      </c>
      <c r="C79" s="19">
        <v>5</v>
      </c>
      <c r="D79" s="19">
        <v>5</v>
      </c>
      <c r="E79" s="19">
        <v>5</v>
      </c>
      <c r="F79" s="19">
        <v>5</v>
      </c>
      <c r="G79" s="19">
        <v>5</v>
      </c>
      <c r="H79" s="19">
        <v>4</v>
      </c>
    </row>
    <row r="80" spans="1:8" s="23" customFormat="1" ht="21.75" x14ac:dyDescent="0.5">
      <c r="A80" s="18">
        <v>67</v>
      </c>
      <c r="B80" s="22" t="s">
        <v>95</v>
      </c>
      <c r="C80" s="19">
        <v>5</v>
      </c>
      <c r="D80" s="19">
        <v>5</v>
      </c>
      <c r="E80" s="19">
        <v>5</v>
      </c>
      <c r="F80" s="19">
        <v>5</v>
      </c>
      <c r="G80" s="19">
        <v>5</v>
      </c>
      <c r="H80" s="19">
        <v>4</v>
      </c>
    </row>
    <row r="81" spans="1:11" s="23" customFormat="1" ht="21.75" x14ac:dyDescent="0.5">
      <c r="A81" s="18">
        <v>68</v>
      </c>
      <c r="B81" s="22" t="s">
        <v>97</v>
      </c>
      <c r="C81" s="19">
        <v>5</v>
      </c>
      <c r="D81" s="19">
        <v>5</v>
      </c>
      <c r="E81" s="19">
        <v>5</v>
      </c>
      <c r="F81" s="19">
        <v>5</v>
      </c>
      <c r="G81" s="19">
        <v>5</v>
      </c>
      <c r="H81" s="19">
        <v>5</v>
      </c>
      <c r="K81" s="23" t="s">
        <v>102</v>
      </c>
    </row>
    <row r="82" spans="1:11" s="23" customFormat="1" ht="21.75" x14ac:dyDescent="0.5">
      <c r="A82" s="18">
        <v>69</v>
      </c>
      <c r="B82" s="22" t="s">
        <v>96</v>
      </c>
      <c r="C82" s="19">
        <v>5</v>
      </c>
      <c r="D82" s="19">
        <v>5</v>
      </c>
      <c r="E82" s="19">
        <v>5</v>
      </c>
      <c r="F82" s="19">
        <v>5</v>
      </c>
      <c r="G82" s="19">
        <v>5</v>
      </c>
      <c r="H82" s="19">
        <v>5</v>
      </c>
    </row>
    <row r="83" spans="1:11" s="23" customFormat="1" ht="21.75" x14ac:dyDescent="0.5">
      <c r="A83" s="18">
        <v>70</v>
      </c>
      <c r="B83" s="22" t="s">
        <v>94</v>
      </c>
      <c r="C83" s="19">
        <v>5</v>
      </c>
      <c r="D83" s="19">
        <v>5</v>
      </c>
      <c r="E83" s="19">
        <v>5</v>
      </c>
      <c r="F83" s="19">
        <v>5</v>
      </c>
      <c r="G83" s="19">
        <v>5</v>
      </c>
      <c r="H83" s="19">
        <v>5</v>
      </c>
    </row>
    <row r="84" spans="1:11" s="23" customFormat="1" ht="21.75" x14ac:dyDescent="0.5">
      <c r="A84" s="18">
        <v>71</v>
      </c>
      <c r="B84" s="22" t="s">
        <v>98</v>
      </c>
      <c r="C84" s="19"/>
      <c r="D84" s="19"/>
      <c r="E84" s="19"/>
      <c r="F84" s="19"/>
      <c r="G84" s="19"/>
      <c r="H84" s="19"/>
    </row>
    <row r="85" spans="1:11" s="23" customFormat="1" ht="21.75" x14ac:dyDescent="0.5">
      <c r="A85" s="18">
        <v>72</v>
      </c>
      <c r="B85" s="22" t="s">
        <v>106</v>
      </c>
      <c r="C85" s="19"/>
      <c r="D85" s="19"/>
      <c r="E85" s="19"/>
      <c r="F85" s="19"/>
      <c r="G85" s="19"/>
      <c r="H85" s="19"/>
    </row>
    <row r="86" spans="1:11" s="23" customFormat="1" ht="21.75" x14ac:dyDescent="0.5">
      <c r="A86" s="18">
        <v>71</v>
      </c>
      <c r="B86" s="22" t="s">
        <v>99</v>
      </c>
      <c r="C86" s="19"/>
      <c r="D86" s="19"/>
      <c r="E86" s="19"/>
      <c r="F86" s="19"/>
      <c r="G86" s="19"/>
      <c r="H86" s="19"/>
    </row>
    <row r="87" spans="1:11" s="23" customFormat="1" ht="21.75" x14ac:dyDescent="0.5">
      <c r="A87" s="80" t="s">
        <v>13</v>
      </c>
      <c r="B87" s="81"/>
      <c r="C87" s="24">
        <v>70</v>
      </c>
      <c r="D87" s="24">
        <v>70</v>
      </c>
      <c r="E87" s="24">
        <v>70</v>
      </c>
      <c r="F87" s="24">
        <v>70</v>
      </c>
      <c r="G87" s="24">
        <v>70</v>
      </c>
      <c r="H87" s="24">
        <v>70</v>
      </c>
    </row>
    <row r="88" spans="1:11" s="23" customFormat="1" ht="21.75" x14ac:dyDescent="0.5">
      <c r="A88" s="80" t="s">
        <v>14</v>
      </c>
      <c r="B88" s="80"/>
      <c r="C88" s="24">
        <v>100</v>
      </c>
      <c r="D88" s="24">
        <v>100</v>
      </c>
      <c r="E88" s="24">
        <v>100</v>
      </c>
      <c r="F88" s="24">
        <v>100</v>
      </c>
      <c r="G88" s="24">
        <v>100</v>
      </c>
      <c r="H88" s="24">
        <v>100</v>
      </c>
    </row>
    <row r="89" spans="1:11" s="23" customFormat="1" ht="18" x14ac:dyDescent="0.25"/>
  </sheetData>
  <mergeCells count="17">
    <mergeCell ref="A68:H68"/>
    <mergeCell ref="A1:H1"/>
    <mergeCell ref="A2:H2"/>
    <mergeCell ref="A3:A4"/>
    <mergeCell ref="B3:B4"/>
    <mergeCell ref="C3:H3"/>
    <mergeCell ref="A34:H34"/>
    <mergeCell ref="A35:H35"/>
    <mergeCell ref="A36:A37"/>
    <mergeCell ref="B36:B37"/>
    <mergeCell ref="C36:H36"/>
    <mergeCell ref="A67:H67"/>
    <mergeCell ref="A69:A70"/>
    <mergeCell ref="B69:B70"/>
    <mergeCell ref="C69:H69"/>
    <mergeCell ref="A87:B87"/>
    <mergeCell ref="A88:B8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สรุปผลการประเมิน</vt:lpstr>
      <vt:lpstr>สรุปประเมินครู เทอม1-65</vt:lpstr>
      <vt:lpstr>สรุปประเมินครู เทอม2-65 (2)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Advice</cp:lastModifiedBy>
  <cp:lastPrinted>2024-05-16T18:14:58Z</cp:lastPrinted>
  <dcterms:created xsi:type="dcterms:W3CDTF">2021-02-15T13:23:00Z</dcterms:created>
  <dcterms:modified xsi:type="dcterms:W3CDTF">2024-05-16T18:15:26Z</dcterms:modified>
</cp:coreProperties>
</file>